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3256" windowHeight="12468" activeTab="9"/>
  </bookViews>
  <sheets>
    <sheet name="PV" sheetId="1" r:id="rId1"/>
    <sheet name="ALG2" sheetId="2" r:id="rId2"/>
    <sheet name="ANA2" sheetId="3" r:id="rId3"/>
    <sheet name="STRU2" sheetId="4" r:id="rId4"/>
    <sheet name="ALGO" sheetId="5" r:id="rId5"/>
    <sheet name="STAT" sheetId="6" r:id="rId6"/>
    <sheet name="TECH" sheetId="7" r:id="rId7"/>
    <sheet name="MATLA" sheetId="8" r:id="rId8"/>
    <sheet name="ELEC" sheetId="9" r:id="rId9"/>
    <sheet name="Feuil1" sheetId="10" r:id="rId10"/>
  </sheets>
  <definedNames/>
  <calcPr fullCalcOnLoad="1"/>
</workbook>
</file>

<file path=xl/sharedStrings.xml><?xml version="1.0" encoding="utf-8"?>
<sst xmlns="http://schemas.openxmlformats.org/spreadsheetml/2006/main" count="362" uniqueCount="98">
  <si>
    <t>N°</t>
  </si>
  <si>
    <t>Nom</t>
  </si>
  <si>
    <t>Prénom</t>
  </si>
  <si>
    <t>IMEN</t>
  </si>
  <si>
    <t>KHAOULA</t>
  </si>
  <si>
    <t>NOUR EL HOUDA</t>
  </si>
  <si>
    <t>BOUGUERRA</t>
  </si>
  <si>
    <t>MEZHOUD</t>
  </si>
  <si>
    <t>IKRAM</t>
  </si>
  <si>
    <t>SALHI</t>
  </si>
  <si>
    <t>BELASGA</t>
  </si>
  <si>
    <t>RAYENE</t>
  </si>
  <si>
    <t>INES</t>
  </si>
  <si>
    <t>MERDACI</t>
  </si>
  <si>
    <t>MEZLIOUI</t>
  </si>
  <si>
    <t>MERIEM</t>
  </si>
  <si>
    <t>DIB</t>
  </si>
  <si>
    <t>SELMA</t>
  </si>
  <si>
    <t>AYAD</t>
  </si>
  <si>
    <t>KITOUNI</t>
  </si>
  <si>
    <t xml:space="preserve">ALA DIA EDDINE </t>
  </si>
  <si>
    <t>CHIHEB</t>
  </si>
  <si>
    <t>FANTAZI</t>
  </si>
  <si>
    <t>NADINE</t>
  </si>
  <si>
    <t>MERAH</t>
  </si>
  <si>
    <t>YOUNES</t>
  </si>
  <si>
    <t>BADER</t>
  </si>
  <si>
    <t>LYNA IKRAM</t>
  </si>
  <si>
    <t>MERESS</t>
  </si>
  <si>
    <t>MARWA</t>
  </si>
  <si>
    <t>SNANI</t>
  </si>
  <si>
    <t>ZAHER EDDINE</t>
  </si>
  <si>
    <t>AMIRA</t>
  </si>
  <si>
    <t>LATRECHE</t>
  </si>
  <si>
    <t>BOUNAB</t>
  </si>
  <si>
    <t>AMANI</t>
  </si>
  <si>
    <t>HADJOU</t>
  </si>
  <si>
    <t>MAROUA</t>
  </si>
  <si>
    <t>Alg 2</t>
  </si>
  <si>
    <t>Ana 2</t>
  </si>
  <si>
    <t>MG U5</t>
  </si>
  <si>
    <t>Stru Ma2</t>
  </si>
  <si>
    <t>Algo2</t>
  </si>
  <si>
    <t>MG U6</t>
  </si>
  <si>
    <t>PrSTAT</t>
  </si>
  <si>
    <t>Tech</t>
  </si>
  <si>
    <t>Matl</t>
  </si>
  <si>
    <t>MGU7</t>
  </si>
  <si>
    <t>Elec</t>
  </si>
  <si>
    <t>MGU8</t>
  </si>
  <si>
    <t>MG SEM 2</t>
  </si>
  <si>
    <t xml:space="preserve"> Exam</t>
  </si>
  <si>
    <t xml:space="preserve"> TD</t>
  </si>
  <si>
    <t xml:space="preserve"> TP</t>
  </si>
  <si>
    <t>MG1</t>
  </si>
  <si>
    <t>Ratt</t>
  </si>
  <si>
    <t>MG2</t>
  </si>
  <si>
    <r>
      <t xml:space="preserve">                                    Université Badji Mokhtar Annaba</t>
    </r>
    <r>
      <rPr>
        <b/>
        <sz val="13"/>
        <rFont val="Palatino Linotype"/>
        <family val="1"/>
      </rPr>
      <t xml:space="preserve">                                </t>
    </r>
  </si>
  <si>
    <t>Faculté Des Sciences</t>
  </si>
  <si>
    <t xml:space="preserve">Département de Mathématiques et Informatique </t>
  </si>
  <si>
    <r>
      <t xml:space="preserve">             </t>
    </r>
    <r>
      <rPr>
        <b/>
        <i/>
        <u val="single"/>
        <sz val="26"/>
        <rFont val="Times New Roman"/>
        <family val="1"/>
      </rPr>
      <t xml:space="preserve">PV de Notes </t>
    </r>
  </si>
  <si>
    <t xml:space="preserve">Sem : 2    </t>
  </si>
  <si>
    <t xml:space="preserve">Crédits  Mathématiques </t>
  </si>
  <si>
    <t xml:space="preserve">                   Matière :  Electricité</t>
  </si>
  <si>
    <t>TP</t>
  </si>
  <si>
    <t>Année : 2019/2020</t>
  </si>
  <si>
    <r>
      <t xml:space="preserve">                                            Université Badji Mokhtar Annaba</t>
    </r>
    <r>
      <rPr>
        <b/>
        <sz val="13"/>
        <rFont val="Palatino Linotype"/>
        <family val="1"/>
      </rPr>
      <t xml:space="preserve">                                </t>
    </r>
  </si>
  <si>
    <t>Matière : Outils de progrramation pour les mathématiques</t>
  </si>
  <si>
    <t>Crédits Maths</t>
  </si>
  <si>
    <r>
      <t xml:space="preserve">                                               Université Badji Mokhtar Annaba</t>
    </r>
    <r>
      <rPr>
        <b/>
        <sz val="13"/>
        <rFont val="Palatino Linotype"/>
        <family val="1"/>
      </rPr>
      <t xml:space="preserve">                                </t>
    </r>
  </si>
  <si>
    <t xml:space="preserve">   Sem : 2    </t>
  </si>
  <si>
    <t xml:space="preserve">                    Matière :  Algèbre 2</t>
  </si>
  <si>
    <t xml:space="preserve">NOM  </t>
  </si>
  <si>
    <t>PRENOM</t>
  </si>
  <si>
    <t xml:space="preserve">Crédits Maths </t>
  </si>
  <si>
    <t xml:space="preserve">            Département de Mathématiques et Informatique </t>
  </si>
  <si>
    <r>
      <t xml:space="preserve">                               Université Badji Mokhtar Annaba</t>
    </r>
    <r>
      <rPr>
        <b/>
        <sz val="13"/>
        <rFont val="Palatino Linotype"/>
        <family val="1"/>
      </rPr>
      <t xml:space="preserve">                                </t>
    </r>
  </si>
  <si>
    <t xml:space="preserve">                    Matière :  Analyse 2</t>
  </si>
  <si>
    <r>
      <t xml:space="preserve">                                           Université Badji Mokhtar Annaba</t>
    </r>
    <r>
      <rPr>
        <b/>
        <sz val="13"/>
        <rFont val="Palatino Linotype"/>
        <family val="1"/>
      </rPr>
      <t xml:space="preserve">                                </t>
    </r>
  </si>
  <si>
    <t xml:space="preserve">   Sem : 2     </t>
  </si>
  <si>
    <t>Module : Programmation et structure de données</t>
  </si>
  <si>
    <t>Crédits  Maths</t>
  </si>
  <si>
    <t>Matière: Structure Machine 2</t>
  </si>
  <si>
    <r>
      <t xml:space="preserve">                           Université Badji Mokhtar Annaba</t>
    </r>
    <r>
      <rPr>
        <b/>
        <sz val="13"/>
        <rFont val="Palatino Linotype"/>
        <family val="1"/>
      </rPr>
      <t xml:space="preserve">                                </t>
    </r>
  </si>
  <si>
    <t>Module : Introduction aux probabilité et statistique descriptive</t>
  </si>
  <si>
    <t xml:space="preserve">        Matière :  Technique de l'information et de la communication</t>
  </si>
  <si>
    <t xml:space="preserve">        Faculté Des Sciences</t>
  </si>
  <si>
    <r>
      <t xml:space="preserve">    </t>
    </r>
    <r>
      <rPr>
        <b/>
        <i/>
        <u val="single"/>
        <sz val="20"/>
        <rFont val="Times New Roman"/>
        <family val="1"/>
      </rPr>
      <t xml:space="preserve"> P.V DE DELIBERATION</t>
    </r>
  </si>
  <si>
    <t>Semestre : 2</t>
  </si>
  <si>
    <t>Crédits Mathématiques</t>
  </si>
  <si>
    <t>Session :Normale</t>
  </si>
  <si>
    <r>
      <t xml:space="preserve">                                  Université Badji Mokhtar Annaba</t>
    </r>
    <r>
      <rPr>
        <b/>
        <sz val="13"/>
        <rFont val="Palatino Linotype"/>
        <family val="1"/>
      </rPr>
      <t xml:space="preserve">                                </t>
    </r>
  </si>
  <si>
    <t>Moyenne Annuelle</t>
  </si>
  <si>
    <t>Moy S1</t>
  </si>
  <si>
    <t>Moy S2</t>
  </si>
  <si>
    <t>Moy COM</t>
  </si>
  <si>
    <t xml:space="preserve">KLAI </t>
  </si>
  <si>
    <t>ABDALLAH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</si>
</sst>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_-* #,##0\ &quot;F&quot;_-;\-* #,##0\ &quot;F&quot;_-;_-* &quot;-&quot;\ &quot;F&quot;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.00\ _F_-;\-* #,##0.00\ _F_-;_-* &quot;-&quot;??\ _F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3"/>
      <name val="Palatino Linotype"/>
      <family val="1"/>
    </font>
    <font>
      <b/>
      <sz val="13"/>
      <name val="Palatino Linotype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26"/>
      <name val="Times New Roman"/>
      <family val="1"/>
    </font>
    <font>
      <b/>
      <i/>
      <sz val="12"/>
      <name val="Palatino Linotype"/>
      <family val="1"/>
    </font>
    <font>
      <sz val="12"/>
      <name val="Arial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4"/>
      <name val="Palatino Linotype"/>
      <family val="1"/>
    </font>
    <font>
      <b/>
      <i/>
      <sz val="12"/>
      <name val="Times New Roman"/>
      <family val="1"/>
    </font>
    <font>
      <b/>
      <i/>
      <sz val="12"/>
      <name val="Cambria"/>
      <family val="1"/>
    </font>
    <font>
      <b/>
      <i/>
      <sz val="16"/>
      <name val="Palatino Linotype"/>
      <family val="1"/>
    </font>
    <font>
      <sz val="16"/>
      <name val="Palatino Linotype"/>
      <family val="1"/>
    </font>
    <font>
      <b/>
      <i/>
      <sz val="20"/>
      <name val="Palatino Linotype"/>
      <family val="1"/>
    </font>
    <font>
      <b/>
      <i/>
      <sz val="16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66" fillId="34" borderId="10" xfId="0" applyNumberFormat="1" applyFont="1" applyFill="1" applyBorder="1" applyAlignment="1">
      <alignment horizontal="right"/>
    </xf>
    <xf numFmtId="0" fontId="67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right"/>
    </xf>
    <xf numFmtId="0" fontId="67" fillId="34" borderId="10" xfId="0" applyFont="1" applyFill="1" applyBorder="1" applyAlignment="1">
      <alignment/>
    </xf>
    <xf numFmtId="0" fontId="6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 wrapText="1" indent="1"/>
    </xf>
    <xf numFmtId="0" fontId="9" fillId="34" borderId="10" xfId="0" applyFont="1" applyFill="1" applyBorder="1" applyAlignment="1">
      <alignment/>
    </xf>
    <xf numFmtId="0" fontId="67" fillId="34" borderId="11" xfId="0" applyFont="1" applyFill="1" applyBorder="1" applyAlignment="1">
      <alignment/>
    </xf>
    <xf numFmtId="0" fontId="67" fillId="34" borderId="11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2" fontId="69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horizontal="right"/>
    </xf>
    <xf numFmtId="0" fontId="67" fillId="34" borderId="12" xfId="0" applyFont="1" applyFill="1" applyBorder="1" applyAlignment="1">
      <alignment/>
    </xf>
    <xf numFmtId="164" fontId="66" fillId="34" borderId="10" xfId="0" applyNumberFormat="1" applyFont="1" applyFill="1" applyBorder="1" applyAlignment="1">
      <alignment horizontal="right"/>
    </xf>
    <xf numFmtId="2" fontId="12" fillId="34" borderId="10" xfId="0" applyNumberFormat="1" applyFont="1" applyFill="1" applyBorder="1" applyAlignment="1">
      <alignment horizontal="right"/>
    </xf>
    <xf numFmtId="164" fontId="70" fillId="34" borderId="10" xfId="0" applyNumberFormat="1" applyFont="1" applyFill="1" applyBorder="1" applyAlignment="1">
      <alignment horizontal="right"/>
    </xf>
    <xf numFmtId="164" fontId="71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2" fontId="71" fillId="34" borderId="10" xfId="0" applyNumberFormat="1" applyFont="1" applyFill="1" applyBorder="1" applyAlignment="1">
      <alignment horizontal="right"/>
    </xf>
    <xf numFmtId="164" fontId="10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 wrapText="1" indent="1"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14" fillId="34" borderId="10" xfId="0" applyNumberFormat="1" applyFont="1" applyFill="1" applyBorder="1" applyAlignment="1">
      <alignment horizontal="center"/>
    </xf>
    <xf numFmtId="2" fontId="69" fillId="0" borderId="10" xfId="0" applyNumberFormat="1" applyFont="1" applyBorder="1" applyAlignment="1">
      <alignment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69" fillId="34" borderId="11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0" fontId="69" fillId="34" borderId="11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0" fontId="19" fillId="34" borderId="10" xfId="0" applyFont="1" applyFill="1" applyBorder="1" applyAlignment="1">
      <alignment horizontal="left" wrapText="1" indent="1"/>
    </xf>
    <xf numFmtId="0" fontId="19" fillId="34" borderId="10" xfId="0" applyFont="1" applyFill="1" applyBorder="1" applyAlignment="1">
      <alignment/>
    </xf>
    <xf numFmtId="0" fontId="69" fillId="34" borderId="12" xfId="0" applyFont="1" applyFill="1" applyBorder="1" applyAlignment="1">
      <alignment/>
    </xf>
    <xf numFmtId="0" fontId="19" fillId="34" borderId="10" xfId="0" applyFont="1" applyFill="1" applyBorder="1" applyAlignment="1">
      <alignment wrapText="1"/>
    </xf>
    <xf numFmtId="2" fontId="70" fillId="34" borderId="10" xfId="0" applyNumberFormat="1" applyFont="1" applyFill="1" applyBorder="1" applyAlignment="1">
      <alignment/>
    </xf>
    <xf numFmtId="2" fontId="69" fillId="35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66" fillId="35" borderId="10" xfId="0" applyNumberFormat="1" applyFont="1" applyFill="1" applyBorder="1" applyAlignment="1">
      <alignment horizontal="right"/>
    </xf>
    <xf numFmtId="164" fontId="6" fillId="35" borderId="10" xfId="0" applyNumberFormat="1" applyFont="1" applyFill="1" applyBorder="1" applyAlignment="1">
      <alignment horizontal="right"/>
    </xf>
    <xf numFmtId="2" fontId="66" fillId="35" borderId="10" xfId="0" applyNumberFormat="1" applyFont="1" applyFill="1" applyBorder="1" applyAlignment="1">
      <alignment horizontal="right"/>
    </xf>
    <xf numFmtId="2" fontId="7" fillId="35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0" fillId="0" borderId="0" xfId="0" applyFont="1" applyFill="1" applyAlignment="1">
      <alignment/>
    </xf>
    <xf numFmtId="0" fontId="10" fillId="3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2" fontId="69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2" fontId="14" fillId="0" borderId="10" xfId="0" applyNumberFormat="1" applyFont="1" applyFill="1" applyBorder="1" applyAlignment="1">
      <alignment horizontal="right"/>
    </xf>
    <xf numFmtId="2" fontId="70" fillId="0" borderId="10" xfId="0" applyNumberFormat="1" applyFont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69" fillId="0" borderId="10" xfId="0" applyFont="1" applyBorder="1" applyAlignment="1">
      <alignment/>
    </xf>
    <xf numFmtId="2" fontId="12" fillId="35" borderId="10" xfId="0" applyNumberFormat="1" applyFont="1" applyFill="1" applyBorder="1" applyAlignment="1">
      <alignment horizontal="right"/>
    </xf>
    <xf numFmtId="2" fontId="70" fillId="0" borderId="10" xfId="0" applyNumberFormat="1" applyFont="1" applyBorder="1" applyAlignment="1">
      <alignment horizontal="center"/>
    </xf>
    <xf numFmtId="2" fontId="6" fillId="35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72" fillId="0" borderId="0" xfId="0" applyFont="1" applyAlignment="1">
      <alignment/>
    </xf>
    <xf numFmtId="2" fontId="6" fillId="34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34" borderId="0" xfId="0" applyFill="1" applyBorder="1" applyAlignment="1">
      <alignment/>
    </xf>
    <xf numFmtId="1" fontId="7" fillId="34" borderId="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2" fontId="69" fillId="37" borderId="10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 horizontal="right"/>
    </xf>
    <xf numFmtId="2" fontId="7" fillId="37" borderId="10" xfId="0" applyNumberFormat="1" applyFont="1" applyFill="1" applyBorder="1" applyAlignment="1">
      <alignment horizontal="right"/>
    </xf>
    <xf numFmtId="2" fontId="66" fillId="37" borderId="10" xfId="0" applyNumberFormat="1" applyFont="1" applyFill="1" applyBorder="1" applyAlignment="1">
      <alignment horizontal="right"/>
    </xf>
    <xf numFmtId="2" fontId="6" fillId="38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jpeg" /><Relationship Id="rId5" Type="http://schemas.openxmlformats.org/officeDocument/2006/relationships/hyperlink" Target="http://www.univ-annaba.dz/" TargetMode="External" /><Relationship Id="rId6" Type="http://schemas.openxmlformats.org/officeDocument/2006/relationships/hyperlink" Target="http://www.univ-annaba.dz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jpeg" /><Relationship Id="rId5" Type="http://schemas.openxmlformats.org/officeDocument/2006/relationships/hyperlink" Target="http://www.univ-annaba.dz/" TargetMode="External" /><Relationship Id="rId6" Type="http://schemas.openxmlformats.org/officeDocument/2006/relationships/hyperlink" Target="http://www.univ-annaba.dz/" TargetMode="External" /><Relationship Id="rId7" Type="http://schemas.openxmlformats.org/officeDocument/2006/relationships/hyperlink" Target="http://www.univ-annaba.dz/" TargetMode="External" /><Relationship Id="rId8" Type="http://schemas.openxmlformats.org/officeDocument/2006/relationships/hyperlink" Target="http://www.univ-annaba.d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jpeg" /><Relationship Id="rId5" Type="http://schemas.openxmlformats.org/officeDocument/2006/relationships/hyperlink" Target="http://www.univ-annaba.dz/" TargetMode="External" /><Relationship Id="rId6" Type="http://schemas.openxmlformats.org/officeDocument/2006/relationships/hyperlink" Target="http://www.univ-annaba.d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jpeg" /><Relationship Id="rId5" Type="http://schemas.openxmlformats.org/officeDocument/2006/relationships/hyperlink" Target="http://www.univ-annaba.dz/" TargetMode="External" /><Relationship Id="rId6" Type="http://schemas.openxmlformats.org/officeDocument/2006/relationships/hyperlink" Target="http://www.univ-annaba.d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jpeg" /><Relationship Id="rId5" Type="http://schemas.openxmlformats.org/officeDocument/2006/relationships/hyperlink" Target="http://www.univ-annaba.dz/" TargetMode="External" /><Relationship Id="rId6" Type="http://schemas.openxmlformats.org/officeDocument/2006/relationships/hyperlink" Target="http://www.univ-annaba.d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jpeg" /><Relationship Id="rId5" Type="http://schemas.openxmlformats.org/officeDocument/2006/relationships/hyperlink" Target="http://www.univ-annaba.dz/" TargetMode="External" /><Relationship Id="rId6" Type="http://schemas.openxmlformats.org/officeDocument/2006/relationships/hyperlink" Target="http://www.univ-annaba.d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jpeg" /><Relationship Id="rId5" Type="http://schemas.openxmlformats.org/officeDocument/2006/relationships/hyperlink" Target="http://www.univ-annaba.dz/" TargetMode="External" /><Relationship Id="rId6" Type="http://schemas.openxmlformats.org/officeDocument/2006/relationships/hyperlink" Target="http://www.univ-annaba.dz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jpeg" /><Relationship Id="rId5" Type="http://schemas.openxmlformats.org/officeDocument/2006/relationships/hyperlink" Target="http://www.univ-annaba.dz/" TargetMode="External" /><Relationship Id="rId6" Type="http://schemas.openxmlformats.org/officeDocument/2006/relationships/hyperlink" Target="http://www.univ-annaba.dz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jpeg" /><Relationship Id="rId5" Type="http://schemas.openxmlformats.org/officeDocument/2006/relationships/hyperlink" Target="http://www.univ-annaba.dz/" TargetMode="External" /><Relationship Id="rId6" Type="http://schemas.openxmlformats.org/officeDocument/2006/relationships/hyperlink" Target="http://www.univ-annaba.dz/" TargetMode="External" /><Relationship Id="rId7" Type="http://schemas.openxmlformats.org/officeDocument/2006/relationships/hyperlink" Target="http://www.univ-annaba.dz/" TargetMode="External" /><Relationship Id="rId8" Type="http://schemas.openxmlformats.org/officeDocument/2006/relationships/hyperlink" Target="http://www.univ-annaba.dz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jpeg" /><Relationship Id="rId5" Type="http://schemas.openxmlformats.org/officeDocument/2006/relationships/hyperlink" Target="http://www.univ-annaba.dz/" TargetMode="External" /><Relationship Id="rId6" Type="http://schemas.openxmlformats.org/officeDocument/2006/relationships/hyperlink" Target="http://www.univ-annaba.dz/" TargetMode="External" /><Relationship Id="rId7" Type="http://schemas.openxmlformats.org/officeDocument/2006/relationships/hyperlink" Target="http://www.univ-annaba.dz/" TargetMode="External" /><Relationship Id="rId8" Type="http://schemas.openxmlformats.org/officeDocument/2006/relationships/hyperlink" Target="http://www.univ-annaba.d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0</xdr:row>
      <xdr:rowOff>85725</xdr:rowOff>
    </xdr:from>
    <xdr:to>
      <xdr:col>15</xdr:col>
      <xdr:colOff>714375</xdr:colOff>
      <xdr:row>2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8067675" y="85725"/>
          <a:ext cx="762000" cy="485775"/>
          <a:chOff x="4032" y="3683"/>
          <a:chExt cx="5157" cy="4854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4751" y="4380"/>
            <a:ext cx="3798" cy="3397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339966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32" y="3683"/>
            <a:ext cx="5074" cy="22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93" y="6768"/>
            <a:ext cx="4827" cy="17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76" y="6193"/>
            <a:ext cx="5013" cy="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304800</xdr:colOff>
      <xdr:row>0</xdr:row>
      <xdr:rowOff>152400</xdr:rowOff>
    </xdr:from>
    <xdr:to>
      <xdr:col>1</xdr:col>
      <xdr:colOff>828675</xdr:colOff>
      <xdr:row>2</xdr:row>
      <xdr:rowOff>0</xdr:rowOff>
    </xdr:to>
    <xdr:pic>
      <xdr:nvPicPr>
        <xdr:cNvPr id="8" name="Image 1" descr="http://www.univ-annaba.org/images/Logo_annaba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152400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0</xdr:rowOff>
    </xdr:from>
    <xdr:to>
      <xdr:col>8</xdr:col>
      <xdr:colOff>571500</xdr:colOff>
      <xdr:row>3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5553075" y="0"/>
          <a:ext cx="733425" cy="714375"/>
          <a:chOff x="4032" y="3683"/>
          <a:chExt cx="5157" cy="4854"/>
        </a:xfrm>
        <a:solidFill>
          <a:srgbClr val="FFFFFF"/>
        </a:solidFill>
      </xdr:grpSpPr>
      <xdr:sp>
        <xdr:nvSpPr>
          <xdr:cNvPr id="2" name="Oval 11"/>
          <xdr:cNvSpPr>
            <a:spLocks/>
          </xdr:cNvSpPr>
        </xdr:nvSpPr>
        <xdr:spPr>
          <a:xfrm>
            <a:off x="4751" y="4380"/>
            <a:ext cx="3798" cy="3397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339966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32" y="3683"/>
            <a:ext cx="5074" cy="22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93" y="6768"/>
            <a:ext cx="4827" cy="17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76" y="6193"/>
            <a:ext cx="5013" cy="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133350</xdr:colOff>
      <xdr:row>0</xdr:row>
      <xdr:rowOff>85725</xdr:rowOff>
    </xdr:from>
    <xdr:to>
      <xdr:col>1</xdr:col>
      <xdr:colOff>714375</xdr:colOff>
      <xdr:row>2</xdr:row>
      <xdr:rowOff>171450</xdr:rowOff>
    </xdr:to>
    <xdr:pic>
      <xdr:nvPicPr>
        <xdr:cNvPr id="8" name="Image 1" descr="http://www.univ-annaba.org/images/Logo_annaba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8572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85725</xdr:rowOff>
    </xdr:from>
    <xdr:to>
      <xdr:col>1</xdr:col>
      <xdr:colOff>714375</xdr:colOff>
      <xdr:row>2</xdr:row>
      <xdr:rowOff>171450</xdr:rowOff>
    </xdr:to>
    <xdr:pic>
      <xdr:nvPicPr>
        <xdr:cNvPr id="9" name="Image 1" descr="http://www.univ-annaba.org/images/Logo_annaba.jpg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8572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0" y="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57150</xdr:rowOff>
    </xdr:from>
    <xdr:to>
      <xdr:col>8</xdr:col>
      <xdr:colOff>238125</xdr:colOff>
      <xdr:row>3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4591050" y="57150"/>
          <a:ext cx="609600" cy="657225"/>
          <a:chOff x="4032" y="3683"/>
          <a:chExt cx="5157" cy="4854"/>
        </a:xfrm>
        <a:solidFill>
          <a:srgbClr val="FFFFFF"/>
        </a:solidFill>
      </xdr:grpSpPr>
      <xdr:sp>
        <xdr:nvSpPr>
          <xdr:cNvPr id="3" name="Oval 11"/>
          <xdr:cNvSpPr>
            <a:spLocks/>
          </xdr:cNvSpPr>
        </xdr:nvSpPr>
        <xdr:spPr>
          <a:xfrm>
            <a:off x="4751" y="4380"/>
            <a:ext cx="3798" cy="3397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339966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32" y="3683"/>
            <a:ext cx="5074" cy="22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93" y="6768"/>
            <a:ext cx="4827" cy="17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76" y="6193"/>
            <a:ext cx="5013" cy="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180975</xdr:colOff>
      <xdr:row>0</xdr:row>
      <xdr:rowOff>85725</xdr:rowOff>
    </xdr:from>
    <xdr:to>
      <xdr:col>1</xdr:col>
      <xdr:colOff>476250</xdr:colOff>
      <xdr:row>2</xdr:row>
      <xdr:rowOff>171450</xdr:rowOff>
    </xdr:to>
    <xdr:pic>
      <xdr:nvPicPr>
        <xdr:cNvPr id="9" name="Image 1" descr="http://www.univ-annaba.org/images/Logo_annaba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8572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5</xdr:row>
      <xdr:rowOff>0</xdr:rowOff>
    </xdr:from>
    <xdr:to>
      <xdr:col>4</xdr:col>
      <xdr:colOff>0</xdr:colOff>
      <xdr:row>5</xdr:row>
      <xdr:rowOff>38100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3238500" y="1352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0</xdr:row>
      <xdr:rowOff>0</xdr:rowOff>
    </xdr:from>
    <xdr:to>
      <xdr:col>4</xdr:col>
      <xdr:colOff>0</xdr:colOff>
      <xdr:row>5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3238500" y="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5</xdr:row>
      <xdr:rowOff>0</xdr:rowOff>
    </xdr:from>
    <xdr:to>
      <xdr:col>4</xdr:col>
      <xdr:colOff>0</xdr:colOff>
      <xdr:row>5</xdr:row>
      <xdr:rowOff>38100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3238500" y="1352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14675" y="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0</xdr:row>
      <xdr:rowOff>57150</xdr:rowOff>
    </xdr:from>
    <xdr:to>
      <xdr:col>9</xdr:col>
      <xdr:colOff>76200</xdr:colOff>
      <xdr:row>3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4924425" y="57150"/>
          <a:ext cx="714375" cy="657225"/>
          <a:chOff x="4032" y="3683"/>
          <a:chExt cx="5157" cy="4854"/>
        </a:xfrm>
        <a:solidFill>
          <a:srgbClr val="FFFFFF"/>
        </a:solidFill>
      </xdr:grpSpPr>
      <xdr:sp>
        <xdr:nvSpPr>
          <xdr:cNvPr id="3" name="Oval 11"/>
          <xdr:cNvSpPr>
            <a:spLocks/>
          </xdr:cNvSpPr>
        </xdr:nvSpPr>
        <xdr:spPr>
          <a:xfrm>
            <a:off x="4751" y="4380"/>
            <a:ext cx="3798" cy="3397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339966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32" y="3683"/>
            <a:ext cx="5074" cy="22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93" y="6768"/>
            <a:ext cx="4827" cy="17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76" y="6193"/>
            <a:ext cx="5013" cy="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180975</xdr:colOff>
      <xdr:row>0</xdr:row>
      <xdr:rowOff>85725</xdr:rowOff>
    </xdr:from>
    <xdr:to>
      <xdr:col>1</xdr:col>
      <xdr:colOff>476250</xdr:colOff>
      <xdr:row>2</xdr:row>
      <xdr:rowOff>171450</xdr:rowOff>
    </xdr:to>
    <xdr:pic>
      <xdr:nvPicPr>
        <xdr:cNvPr id="9" name="Image 1" descr="http://www.univ-annaba.org/images/Logo_annaba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85725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5</xdr:row>
      <xdr:rowOff>0</xdr:rowOff>
    </xdr:from>
    <xdr:to>
      <xdr:col>4</xdr:col>
      <xdr:colOff>0</xdr:colOff>
      <xdr:row>5</xdr:row>
      <xdr:rowOff>38100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3114675" y="1352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4</xdr:col>
      <xdr:colOff>0</xdr:colOff>
      <xdr:row>5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3114675" y="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0</xdr:rowOff>
    </xdr:from>
    <xdr:to>
      <xdr:col>4</xdr:col>
      <xdr:colOff>0</xdr:colOff>
      <xdr:row>5</xdr:row>
      <xdr:rowOff>38100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3114675" y="1352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33650" y="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0</xdr:row>
      <xdr:rowOff>57150</xdr:rowOff>
    </xdr:from>
    <xdr:to>
      <xdr:col>9</xdr:col>
      <xdr:colOff>333375</xdr:colOff>
      <xdr:row>3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4505325" y="57150"/>
          <a:ext cx="695325" cy="657225"/>
          <a:chOff x="4032" y="3683"/>
          <a:chExt cx="5157" cy="4854"/>
        </a:xfrm>
        <a:solidFill>
          <a:srgbClr val="FFFFFF"/>
        </a:solidFill>
      </xdr:grpSpPr>
      <xdr:sp>
        <xdr:nvSpPr>
          <xdr:cNvPr id="3" name="Oval 11"/>
          <xdr:cNvSpPr>
            <a:spLocks/>
          </xdr:cNvSpPr>
        </xdr:nvSpPr>
        <xdr:spPr>
          <a:xfrm>
            <a:off x="4751" y="4380"/>
            <a:ext cx="3798" cy="3397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339966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32" y="3683"/>
            <a:ext cx="5074" cy="22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93" y="6768"/>
            <a:ext cx="4827" cy="17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76" y="6193"/>
            <a:ext cx="5013" cy="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180975</xdr:colOff>
      <xdr:row>0</xdr:row>
      <xdr:rowOff>85725</xdr:rowOff>
    </xdr:from>
    <xdr:to>
      <xdr:col>1</xdr:col>
      <xdr:colOff>476250</xdr:colOff>
      <xdr:row>2</xdr:row>
      <xdr:rowOff>171450</xdr:rowOff>
    </xdr:to>
    <xdr:pic>
      <xdr:nvPicPr>
        <xdr:cNvPr id="9" name="Image 1" descr="http://www.univ-annaba.org/images/Logo_annaba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857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5</xdr:row>
      <xdr:rowOff>0</xdr:rowOff>
    </xdr:from>
    <xdr:to>
      <xdr:col>4</xdr:col>
      <xdr:colOff>0</xdr:colOff>
      <xdr:row>5</xdr:row>
      <xdr:rowOff>38100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2533650" y="1352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4</xdr:col>
      <xdr:colOff>0</xdr:colOff>
      <xdr:row>5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2533650" y="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5</xdr:row>
      <xdr:rowOff>0</xdr:rowOff>
    </xdr:from>
    <xdr:to>
      <xdr:col>4</xdr:col>
      <xdr:colOff>0</xdr:colOff>
      <xdr:row>5</xdr:row>
      <xdr:rowOff>38100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2533650" y="1352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67050" y="0"/>
          <a:ext cx="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57150</xdr:rowOff>
    </xdr:from>
    <xdr:to>
      <xdr:col>8</xdr:col>
      <xdr:colOff>238125</xdr:colOff>
      <xdr:row>3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4438650" y="57150"/>
          <a:ext cx="628650" cy="657225"/>
          <a:chOff x="4032" y="3683"/>
          <a:chExt cx="5157" cy="4854"/>
        </a:xfrm>
        <a:solidFill>
          <a:srgbClr val="FFFFFF"/>
        </a:solidFill>
      </xdr:grpSpPr>
      <xdr:sp>
        <xdr:nvSpPr>
          <xdr:cNvPr id="3" name="Oval 11"/>
          <xdr:cNvSpPr>
            <a:spLocks/>
          </xdr:cNvSpPr>
        </xdr:nvSpPr>
        <xdr:spPr>
          <a:xfrm>
            <a:off x="4751" y="4380"/>
            <a:ext cx="3798" cy="3397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339966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32" y="3683"/>
            <a:ext cx="5074" cy="22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93" y="6768"/>
            <a:ext cx="4827" cy="17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76" y="6193"/>
            <a:ext cx="5013" cy="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219075</xdr:colOff>
      <xdr:row>0</xdr:row>
      <xdr:rowOff>85725</xdr:rowOff>
    </xdr:from>
    <xdr:to>
      <xdr:col>1</xdr:col>
      <xdr:colOff>409575</xdr:colOff>
      <xdr:row>2</xdr:row>
      <xdr:rowOff>171450</xdr:rowOff>
    </xdr:to>
    <xdr:pic>
      <xdr:nvPicPr>
        <xdr:cNvPr id="9" name="Image 1" descr="http://www.univ-annaba.org/images/Logo_annaba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8572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38100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3067050" y="1581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33650" y="0"/>
          <a:ext cx="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323850</xdr:colOff>
      <xdr:row>0</xdr:row>
      <xdr:rowOff>57150</xdr:rowOff>
    </xdr:from>
    <xdr:to>
      <xdr:col>8</xdr:col>
      <xdr:colOff>514350</xdr:colOff>
      <xdr:row>3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4495800" y="57150"/>
          <a:ext cx="742950" cy="657225"/>
          <a:chOff x="4032" y="3683"/>
          <a:chExt cx="5157" cy="4854"/>
        </a:xfrm>
        <a:solidFill>
          <a:srgbClr val="FFFFFF"/>
        </a:solidFill>
      </xdr:grpSpPr>
      <xdr:sp>
        <xdr:nvSpPr>
          <xdr:cNvPr id="3" name="Oval 11"/>
          <xdr:cNvSpPr>
            <a:spLocks/>
          </xdr:cNvSpPr>
        </xdr:nvSpPr>
        <xdr:spPr>
          <a:xfrm>
            <a:off x="4751" y="4380"/>
            <a:ext cx="3798" cy="3397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339966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32" y="3683"/>
            <a:ext cx="5074" cy="22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93" y="6768"/>
            <a:ext cx="4827" cy="17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76" y="6193"/>
            <a:ext cx="5013" cy="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219075</xdr:colOff>
      <xdr:row>0</xdr:row>
      <xdr:rowOff>85725</xdr:rowOff>
    </xdr:from>
    <xdr:to>
      <xdr:col>1</xdr:col>
      <xdr:colOff>409575</xdr:colOff>
      <xdr:row>2</xdr:row>
      <xdr:rowOff>171450</xdr:rowOff>
    </xdr:to>
    <xdr:pic>
      <xdr:nvPicPr>
        <xdr:cNvPr id="9" name="Image 1" descr="http://www.univ-annaba.org/images/Logo_annaba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38100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2533650" y="1581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67075" y="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57150</xdr:rowOff>
    </xdr:from>
    <xdr:to>
      <xdr:col>8</xdr:col>
      <xdr:colOff>238125</xdr:colOff>
      <xdr:row>3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4848225" y="57150"/>
          <a:ext cx="704850" cy="657225"/>
          <a:chOff x="4032" y="3683"/>
          <a:chExt cx="5157" cy="4854"/>
        </a:xfrm>
        <a:solidFill>
          <a:srgbClr val="FFFFFF"/>
        </a:solidFill>
      </xdr:grpSpPr>
      <xdr:sp>
        <xdr:nvSpPr>
          <xdr:cNvPr id="3" name="Oval 11"/>
          <xdr:cNvSpPr>
            <a:spLocks/>
          </xdr:cNvSpPr>
        </xdr:nvSpPr>
        <xdr:spPr>
          <a:xfrm>
            <a:off x="4751" y="4380"/>
            <a:ext cx="3798" cy="3397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339966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32" y="3683"/>
            <a:ext cx="5074" cy="22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93" y="6768"/>
            <a:ext cx="4827" cy="17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76" y="6193"/>
            <a:ext cx="5013" cy="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180975</xdr:colOff>
      <xdr:row>0</xdr:row>
      <xdr:rowOff>85725</xdr:rowOff>
    </xdr:from>
    <xdr:to>
      <xdr:col>1</xdr:col>
      <xdr:colOff>476250</xdr:colOff>
      <xdr:row>2</xdr:row>
      <xdr:rowOff>171450</xdr:rowOff>
    </xdr:to>
    <xdr:pic>
      <xdr:nvPicPr>
        <xdr:cNvPr id="9" name="Image 1" descr="http://www.univ-annaba.org/images/Logo_annaba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8572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5</xdr:row>
      <xdr:rowOff>0</xdr:rowOff>
    </xdr:from>
    <xdr:to>
      <xdr:col>4</xdr:col>
      <xdr:colOff>0</xdr:colOff>
      <xdr:row>5</xdr:row>
      <xdr:rowOff>38100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3267075" y="1352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5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3267075" y="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5</xdr:row>
      <xdr:rowOff>0</xdr:rowOff>
    </xdr:from>
    <xdr:to>
      <xdr:col>4</xdr:col>
      <xdr:colOff>0</xdr:colOff>
      <xdr:row>5</xdr:row>
      <xdr:rowOff>38100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3267075" y="1352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57150</xdr:rowOff>
    </xdr:from>
    <xdr:to>
      <xdr:col>9</xdr:col>
      <xdr:colOff>0</xdr:colOff>
      <xdr:row>3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4895850" y="57150"/>
          <a:ext cx="838200" cy="657225"/>
          <a:chOff x="4032" y="3683"/>
          <a:chExt cx="5157" cy="4854"/>
        </a:xfrm>
        <a:solidFill>
          <a:srgbClr val="FFFFFF"/>
        </a:solidFill>
      </xdr:grpSpPr>
      <xdr:sp>
        <xdr:nvSpPr>
          <xdr:cNvPr id="3" name="Oval 11"/>
          <xdr:cNvSpPr>
            <a:spLocks/>
          </xdr:cNvSpPr>
        </xdr:nvSpPr>
        <xdr:spPr>
          <a:xfrm>
            <a:off x="4751" y="4380"/>
            <a:ext cx="3798" cy="3397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339966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32" y="3683"/>
            <a:ext cx="5074" cy="22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93" y="6768"/>
            <a:ext cx="4827" cy="17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76" y="6193"/>
            <a:ext cx="5013" cy="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133350</xdr:colOff>
      <xdr:row>0</xdr:row>
      <xdr:rowOff>85725</xdr:rowOff>
    </xdr:from>
    <xdr:to>
      <xdr:col>1</xdr:col>
      <xdr:colOff>704850</xdr:colOff>
      <xdr:row>2</xdr:row>
      <xdr:rowOff>171450</xdr:rowOff>
    </xdr:to>
    <xdr:pic>
      <xdr:nvPicPr>
        <xdr:cNvPr id="9" name="Image 1" descr="http://www.univ-annaba.org/images/Logo_annaba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857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85725</xdr:rowOff>
    </xdr:from>
    <xdr:to>
      <xdr:col>1</xdr:col>
      <xdr:colOff>704850</xdr:colOff>
      <xdr:row>2</xdr:row>
      <xdr:rowOff>171450</xdr:rowOff>
    </xdr:to>
    <xdr:pic>
      <xdr:nvPicPr>
        <xdr:cNvPr id="10" name="Image 1" descr="http://www.univ-annaba.org/images/Logo_annaba.jpg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857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542925</xdr:colOff>
      <xdr:row>5</xdr:row>
      <xdr:rowOff>0</xdr:rowOff>
    </xdr:from>
    <xdr:to>
      <xdr:col>4</xdr:col>
      <xdr:colOff>0</xdr:colOff>
      <xdr:row>5</xdr:row>
      <xdr:rowOff>38100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3295650" y="1352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57150</xdr:rowOff>
    </xdr:from>
    <xdr:to>
      <xdr:col>8</xdr:col>
      <xdr:colOff>323850</xdr:colOff>
      <xdr:row>3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4276725" y="57150"/>
          <a:ext cx="657225" cy="657225"/>
          <a:chOff x="4032" y="3683"/>
          <a:chExt cx="5157" cy="4854"/>
        </a:xfrm>
        <a:solidFill>
          <a:srgbClr val="FFFFFF"/>
        </a:solidFill>
      </xdr:grpSpPr>
      <xdr:sp>
        <xdr:nvSpPr>
          <xdr:cNvPr id="3" name="Oval 11"/>
          <xdr:cNvSpPr>
            <a:spLocks/>
          </xdr:cNvSpPr>
        </xdr:nvSpPr>
        <xdr:spPr>
          <a:xfrm>
            <a:off x="4751" y="4380"/>
            <a:ext cx="3798" cy="3397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339966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32" y="3683"/>
            <a:ext cx="5074" cy="22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93" y="6768"/>
            <a:ext cx="4827" cy="17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76" y="6193"/>
            <a:ext cx="5013" cy="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133350</xdr:colOff>
      <xdr:row>0</xdr:row>
      <xdr:rowOff>85725</xdr:rowOff>
    </xdr:from>
    <xdr:to>
      <xdr:col>1</xdr:col>
      <xdr:colOff>714375</xdr:colOff>
      <xdr:row>2</xdr:row>
      <xdr:rowOff>171450</xdr:rowOff>
    </xdr:to>
    <xdr:pic>
      <xdr:nvPicPr>
        <xdr:cNvPr id="9" name="Image 1" descr="http://www.univ-annaba.org/images/Logo_annaba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8572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85725</xdr:rowOff>
    </xdr:from>
    <xdr:to>
      <xdr:col>1</xdr:col>
      <xdr:colOff>714375</xdr:colOff>
      <xdr:row>2</xdr:row>
      <xdr:rowOff>171450</xdr:rowOff>
    </xdr:to>
    <xdr:pic>
      <xdr:nvPicPr>
        <xdr:cNvPr id="10" name="Image 1" descr="http://www.univ-annaba.org/images/Logo_annaba.jpg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8572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5</xdr:row>
      <xdr:rowOff>0</xdr:rowOff>
    </xdr:from>
    <xdr:to>
      <xdr:col>4</xdr:col>
      <xdr:colOff>0</xdr:colOff>
      <xdr:row>5</xdr:row>
      <xdr:rowOff>38100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2952750" y="1352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4">
      <selection activeCell="H22" sqref="H22"/>
    </sheetView>
  </sheetViews>
  <sheetFormatPr defaultColWidth="11.421875" defaultRowHeight="15"/>
  <cols>
    <col min="1" max="1" width="6.00390625" style="0" customWidth="1"/>
    <col min="2" max="2" width="15.57421875" style="0" customWidth="1"/>
    <col min="3" max="3" width="17.8515625" style="0" customWidth="1"/>
    <col min="4" max="4" width="7.7109375" style="0" customWidth="1"/>
    <col min="5" max="5" width="7.00390625" style="0" customWidth="1"/>
    <col min="6" max="6" width="7.140625" style="0" customWidth="1"/>
    <col min="7" max="7" width="7.421875" style="0" customWidth="1"/>
    <col min="8" max="8" width="6.8515625" style="0" customWidth="1"/>
    <col min="9" max="9" width="6.57421875" style="0" customWidth="1"/>
    <col min="10" max="10" width="6.28125" style="0" customWidth="1"/>
    <col min="11" max="11" width="6.00390625" style="0" customWidth="1"/>
    <col min="12" max="12" width="6.8515625" style="0" customWidth="1"/>
    <col min="13" max="13" width="7.7109375" style="0" customWidth="1"/>
    <col min="14" max="14" width="6.57421875" style="0" customWidth="1"/>
    <col min="15" max="15" width="6.140625" style="0" customWidth="1"/>
  </cols>
  <sheetData>
    <row r="1" spans="1:17" s="1" customFormat="1" ht="22.5">
      <c r="A1" s="2"/>
      <c r="B1" s="2"/>
      <c r="C1" s="2"/>
      <c r="D1" s="2"/>
      <c r="E1" s="67"/>
      <c r="F1" s="67" t="s">
        <v>86</v>
      </c>
      <c r="G1" s="67"/>
      <c r="H1" s="67"/>
      <c r="I1" s="68"/>
      <c r="J1" s="68"/>
      <c r="K1" s="68"/>
      <c r="L1" s="68"/>
      <c r="M1" s="68"/>
      <c r="N1" s="69"/>
      <c r="O1" s="69"/>
      <c r="P1" s="69"/>
      <c r="Q1" s="70"/>
    </row>
    <row r="2" spans="1:17" s="1" customFormat="1" ht="22.5">
      <c r="A2" s="71"/>
      <c r="B2" s="71"/>
      <c r="C2" s="71"/>
      <c r="D2" s="69"/>
      <c r="E2" s="93" t="s">
        <v>59</v>
      </c>
      <c r="F2" s="93"/>
      <c r="G2" s="93"/>
      <c r="H2" s="93"/>
      <c r="I2" s="93"/>
      <c r="J2" s="93"/>
      <c r="K2" s="93"/>
      <c r="L2" s="93"/>
      <c r="M2" s="93"/>
      <c r="N2" s="69"/>
      <c r="O2" s="69"/>
      <c r="P2" s="69"/>
      <c r="Q2" s="70"/>
    </row>
    <row r="3" spans="1:17" s="1" customFormat="1" ht="27.75">
      <c r="A3" s="72"/>
      <c r="B3" s="73"/>
      <c r="C3" s="73"/>
      <c r="D3" s="73"/>
      <c r="E3" s="94" t="s">
        <v>87</v>
      </c>
      <c r="F3" s="94"/>
      <c r="G3" s="94"/>
      <c r="H3" s="94"/>
      <c r="I3" s="94"/>
      <c r="J3" s="94"/>
      <c r="K3" s="94"/>
      <c r="L3" s="94"/>
      <c r="M3" s="74"/>
      <c r="N3" s="74"/>
      <c r="O3" s="74"/>
      <c r="P3" s="74"/>
      <c r="Q3" s="70"/>
    </row>
    <row r="4" spans="1:17" s="1" customFormat="1" ht="18">
      <c r="A4" s="35" t="s">
        <v>65</v>
      </c>
      <c r="B4" s="2"/>
      <c r="C4" s="2"/>
      <c r="D4" s="2"/>
      <c r="E4" s="2"/>
      <c r="F4" s="2"/>
      <c r="G4" s="2"/>
      <c r="H4" s="2"/>
      <c r="I4" s="2"/>
      <c r="J4" s="2"/>
      <c r="M4" s="2" t="s">
        <v>88</v>
      </c>
      <c r="N4" s="2"/>
      <c r="O4" s="2"/>
      <c r="P4" s="2"/>
      <c r="Q4" s="70"/>
    </row>
    <row r="5" spans="1:17" s="1" customFormat="1" ht="18">
      <c r="A5" s="2" t="s">
        <v>89</v>
      </c>
      <c r="B5" s="2"/>
      <c r="C5" s="2"/>
      <c r="D5" s="2"/>
      <c r="E5" s="2"/>
      <c r="F5" s="2"/>
      <c r="G5" s="2"/>
      <c r="H5" s="2"/>
      <c r="I5" s="2"/>
      <c r="J5" s="2"/>
      <c r="M5" s="2" t="s">
        <v>90</v>
      </c>
      <c r="N5" s="2"/>
      <c r="O5" s="2"/>
      <c r="P5" s="2"/>
      <c r="Q5" s="70"/>
    </row>
    <row r="6" spans="1:16" ht="14.25">
      <c r="A6" s="3" t="s">
        <v>0</v>
      </c>
      <c r="B6" s="3" t="s">
        <v>1</v>
      </c>
      <c r="C6" s="3" t="s">
        <v>2</v>
      </c>
      <c r="D6" s="4" t="s">
        <v>38</v>
      </c>
      <c r="E6" s="4" t="s">
        <v>39</v>
      </c>
      <c r="F6" s="4" t="s">
        <v>40</v>
      </c>
      <c r="G6" s="4" t="s">
        <v>41</v>
      </c>
      <c r="H6" s="4" t="s">
        <v>42</v>
      </c>
      <c r="I6" s="4" t="s">
        <v>43</v>
      </c>
      <c r="J6" s="4" t="s">
        <v>44</v>
      </c>
      <c r="K6" s="4" t="s">
        <v>45</v>
      </c>
      <c r="L6" s="4" t="s">
        <v>46</v>
      </c>
      <c r="M6" s="4" t="s">
        <v>47</v>
      </c>
      <c r="N6" s="4" t="s">
        <v>48</v>
      </c>
      <c r="O6" s="4" t="s">
        <v>49</v>
      </c>
      <c r="P6" s="4" t="s">
        <v>50</v>
      </c>
    </row>
    <row r="7" spans="1:16" ht="15" customHeight="1">
      <c r="A7" s="22">
        <v>1</v>
      </c>
      <c r="B7" s="13" t="s">
        <v>18</v>
      </c>
      <c r="C7" s="8" t="s">
        <v>32</v>
      </c>
      <c r="D7" s="7">
        <v>11</v>
      </c>
      <c r="E7" s="7">
        <v>10</v>
      </c>
      <c r="F7" s="16">
        <f aca="true" t="shared" si="0" ref="F7:F24">AVERAGE((D7*2+E7*4)/6)</f>
        <v>10.333333333333334</v>
      </c>
      <c r="G7" s="7">
        <v>14</v>
      </c>
      <c r="H7" s="78">
        <v>10</v>
      </c>
      <c r="I7" s="16">
        <f aca="true" t="shared" si="1" ref="I7:I24">AVERAGE((G7*2+H7*4)/6)</f>
        <v>11.333333333333334</v>
      </c>
      <c r="J7" s="19">
        <v>10.38</v>
      </c>
      <c r="K7" s="50">
        <v>11.25</v>
      </c>
      <c r="L7" s="15">
        <v>10</v>
      </c>
      <c r="M7" s="16">
        <f aca="true" t="shared" si="2" ref="M7:M24">AVERAGE((J7*2+K7+L7)/4)</f>
        <v>10.502500000000001</v>
      </c>
      <c r="N7" s="54">
        <v>12.75</v>
      </c>
      <c r="O7" s="24">
        <v>12.75</v>
      </c>
      <c r="P7" s="56">
        <f aca="true" t="shared" si="3" ref="P7:P24">AVERAGE((F7*6+I7*6+M7*4+O7*2)/18)</f>
        <v>10.972777777777777</v>
      </c>
    </row>
    <row r="8" spans="1:16" ht="15" customHeight="1">
      <c r="A8" s="22">
        <v>2</v>
      </c>
      <c r="B8" s="13" t="s">
        <v>26</v>
      </c>
      <c r="C8" s="8" t="s">
        <v>27</v>
      </c>
      <c r="D8" s="5">
        <v>10</v>
      </c>
      <c r="E8" s="5">
        <v>10</v>
      </c>
      <c r="F8" s="16">
        <f t="shared" si="0"/>
        <v>10</v>
      </c>
      <c r="G8" s="5">
        <v>14.63</v>
      </c>
      <c r="H8" s="5">
        <v>7.7</v>
      </c>
      <c r="I8" s="16">
        <f t="shared" si="1"/>
        <v>10.01</v>
      </c>
      <c r="J8" s="19">
        <v>11.5</v>
      </c>
      <c r="K8" s="50">
        <v>13.75</v>
      </c>
      <c r="L8" s="50">
        <v>12.75</v>
      </c>
      <c r="M8" s="16">
        <f t="shared" si="2"/>
        <v>12.375</v>
      </c>
      <c r="N8" s="53">
        <v>11.5</v>
      </c>
      <c r="O8" s="21">
        <v>11.5</v>
      </c>
      <c r="P8" s="56">
        <f t="shared" si="3"/>
        <v>10.697777777777778</v>
      </c>
    </row>
    <row r="9" spans="1:16" ht="15" customHeight="1">
      <c r="A9" s="22">
        <v>3</v>
      </c>
      <c r="B9" s="12" t="s">
        <v>10</v>
      </c>
      <c r="C9" s="6" t="s">
        <v>3</v>
      </c>
      <c r="D9" s="5">
        <v>10.75</v>
      </c>
      <c r="E9" s="55">
        <v>10.5</v>
      </c>
      <c r="F9" s="16">
        <f t="shared" si="0"/>
        <v>10.583333333333334</v>
      </c>
      <c r="G9" s="5">
        <v>11</v>
      </c>
      <c r="H9" s="55">
        <v>10</v>
      </c>
      <c r="I9" s="16">
        <f t="shared" si="1"/>
        <v>10.333333333333334</v>
      </c>
      <c r="J9" s="19">
        <v>11.75</v>
      </c>
      <c r="K9" s="50">
        <v>12.5</v>
      </c>
      <c r="L9" s="50">
        <v>12.25</v>
      </c>
      <c r="M9" s="16">
        <f t="shared" si="2"/>
        <v>12.0625</v>
      </c>
      <c r="N9" s="53">
        <v>13.25</v>
      </c>
      <c r="O9" s="21">
        <v>13.25</v>
      </c>
      <c r="P9" s="56">
        <f t="shared" si="3"/>
        <v>11.125</v>
      </c>
    </row>
    <row r="10" spans="1:16" ht="15" customHeight="1">
      <c r="A10" s="22">
        <v>4</v>
      </c>
      <c r="B10" s="6" t="s">
        <v>6</v>
      </c>
      <c r="C10" s="6" t="s">
        <v>25</v>
      </c>
      <c r="D10" s="5">
        <v>12.13</v>
      </c>
      <c r="E10" s="55">
        <v>13.25</v>
      </c>
      <c r="F10" s="16">
        <f t="shared" si="0"/>
        <v>12.876666666666667</v>
      </c>
      <c r="G10" s="5">
        <v>12.5</v>
      </c>
      <c r="H10" s="55">
        <v>11.25</v>
      </c>
      <c r="I10" s="16">
        <f t="shared" si="1"/>
        <v>11.666666666666666</v>
      </c>
      <c r="J10" s="19">
        <v>11.75</v>
      </c>
      <c r="K10" s="15">
        <v>12</v>
      </c>
      <c r="L10" s="15">
        <v>10.25</v>
      </c>
      <c r="M10" s="16">
        <f t="shared" si="2"/>
        <v>11.4375</v>
      </c>
      <c r="N10" s="55">
        <v>11.5</v>
      </c>
      <c r="O10" s="23">
        <v>11.5</v>
      </c>
      <c r="P10" s="56">
        <f t="shared" si="3"/>
        <v>12.000555555555556</v>
      </c>
    </row>
    <row r="11" spans="1:16" ht="15" customHeight="1">
      <c r="A11" s="22">
        <v>5</v>
      </c>
      <c r="B11" s="6" t="s">
        <v>34</v>
      </c>
      <c r="C11" s="6" t="s">
        <v>35</v>
      </c>
      <c r="D11" s="55">
        <v>8.25</v>
      </c>
      <c r="E11" s="55">
        <v>8</v>
      </c>
      <c r="F11" s="16">
        <f t="shared" si="0"/>
        <v>8.083333333333334</v>
      </c>
      <c r="G11" s="5">
        <v>13.5</v>
      </c>
      <c r="H11" s="5">
        <v>8.25</v>
      </c>
      <c r="I11" s="16">
        <f t="shared" si="1"/>
        <v>10</v>
      </c>
      <c r="J11" s="19">
        <v>10.75</v>
      </c>
      <c r="K11" s="50">
        <v>12.75</v>
      </c>
      <c r="L11" s="15">
        <v>10.13</v>
      </c>
      <c r="M11" s="16">
        <f t="shared" si="2"/>
        <v>11.095</v>
      </c>
      <c r="N11" s="53">
        <v>11.75</v>
      </c>
      <c r="O11" s="21">
        <v>11.75</v>
      </c>
      <c r="P11" s="16">
        <f t="shared" si="3"/>
        <v>9.79888888888889</v>
      </c>
    </row>
    <row r="12" spans="1:16" ht="15" customHeight="1">
      <c r="A12" s="22">
        <v>6</v>
      </c>
      <c r="B12" s="8" t="s">
        <v>21</v>
      </c>
      <c r="C12" s="8" t="s">
        <v>4</v>
      </c>
      <c r="D12" s="5">
        <v>10</v>
      </c>
      <c r="E12" s="55">
        <v>10</v>
      </c>
      <c r="F12" s="16">
        <f t="shared" si="0"/>
        <v>10</v>
      </c>
      <c r="G12" s="5">
        <v>11.25</v>
      </c>
      <c r="H12" s="5">
        <v>9.38</v>
      </c>
      <c r="I12" s="16">
        <f t="shared" si="1"/>
        <v>10.003333333333334</v>
      </c>
      <c r="J12" s="19">
        <v>15.25</v>
      </c>
      <c r="K12" s="15">
        <v>4</v>
      </c>
      <c r="L12" s="15">
        <v>10</v>
      </c>
      <c r="M12" s="16">
        <f t="shared" si="2"/>
        <v>11.125</v>
      </c>
      <c r="N12" s="18">
        <v>10</v>
      </c>
      <c r="O12" s="21">
        <v>10</v>
      </c>
      <c r="P12" s="56">
        <f t="shared" si="3"/>
        <v>10.251111111111111</v>
      </c>
    </row>
    <row r="13" spans="1:16" ht="15" customHeight="1">
      <c r="A13" s="22">
        <v>7</v>
      </c>
      <c r="B13" s="6" t="s">
        <v>16</v>
      </c>
      <c r="C13" s="25" t="s">
        <v>17</v>
      </c>
      <c r="D13" s="5">
        <v>12.75</v>
      </c>
      <c r="E13" s="5">
        <v>10</v>
      </c>
      <c r="F13" s="16">
        <f t="shared" si="0"/>
        <v>10.916666666666666</v>
      </c>
      <c r="G13" s="55">
        <v>13.25</v>
      </c>
      <c r="H13" s="55">
        <v>8.75</v>
      </c>
      <c r="I13" s="16">
        <f t="shared" si="1"/>
        <v>10.25</v>
      </c>
      <c r="J13" s="76">
        <v>14.63</v>
      </c>
      <c r="K13" s="50">
        <v>12</v>
      </c>
      <c r="L13" s="50">
        <v>7.75</v>
      </c>
      <c r="M13" s="16">
        <f t="shared" si="2"/>
        <v>12.252500000000001</v>
      </c>
      <c r="N13" s="53">
        <v>11</v>
      </c>
      <c r="O13" s="21">
        <v>11</v>
      </c>
      <c r="P13" s="56">
        <f t="shared" si="3"/>
        <v>11.000555555555556</v>
      </c>
    </row>
    <row r="14" spans="1:16" ht="15" customHeight="1">
      <c r="A14" s="22">
        <v>8</v>
      </c>
      <c r="B14" s="6" t="s">
        <v>22</v>
      </c>
      <c r="C14" s="6" t="s">
        <v>23</v>
      </c>
      <c r="D14" s="55">
        <v>11.5</v>
      </c>
      <c r="E14" s="55">
        <v>13</v>
      </c>
      <c r="F14" s="16">
        <f t="shared" si="0"/>
        <v>12.5</v>
      </c>
      <c r="G14" s="5">
        <v>10.75</v>
      </c>
      <c r="H14" s="5">
        <v>10</v>
      </c>
      <c r="I14" s="16">
        <f t="shared" si="1"/>
        <v>10.25</v>
      </c>
      <c r="J14" s="19">
        <v>11.25</v>
      </c>
      <c r="K14" s="50">
        <v>13.5</v>
      </c>
      <c r="L14" s="50">
        <v>14.25</v>
      </c>
      <c r="M14" s="16">
        <f t="shared" si="2"/>
        <v>12.5625</v>
      </c>
      <c r="N14" s="53">
        <v>12.75</v>
      </c>
      <c r="O14" s="21">
        <v>12.75</v>
      </c>
      <c r="P14" s="56">
        <f t="shared" si="3"/>
        <v>11.791666666666666</v>
      </c>
    </row>
    <row r="15" spans="1:16" s="1" customFormat="1" ht="15" customHeight="1">
      <c r="A15" s="22">
        <v>9</v>
      </c>
      <c r="B15" s="11" t="s">
        <v>36</v>
      </c>
      <c r="C15" s="11" t="s">
        <v>37</v>
      </c>
      <c r="D15" s="5">
        <v>7.88</v>
      </c>
      <c r="E15" s="5">
        <v>13.5</v>
      </c>
      <c r="F15" s="16">
        <f t="shared" si="0"/>
        <v>11.626666666666667</v>
      </c>
      <c r="G15" s="5">
        <v>11.5</v>
      </c>
      <c r="H15" s="55">
        <v>3.38</v>
      </c>
      <c r="I15" s="16">
        <f t="shared" si="1"/>
        <v>6.086666666666666</v>
      </c>
      <c r="J15" s="19">
        <v>9.75</v>
      </c>
      <c r="K15" s="15">
        <v>10.5</v>
      </c>
      <c r="L15" s="15">
        <v>10</v>
      </c>
      <c r="M15" s="16">
        <f t="shared" si="2"/>
        <v>10</v>
      </c>
      <c r="N15" s="20">
        <v>0</v>
      </c>
      <c r="O15" s="20">
        <v>0</v>
      </c>
      <c r="P15" s="16">
        <f t="shared" si="3"/>
        <v>8.126666666666667</v>
      </c>
    </row>
    <row r="16" spans="1:16" ht="15" customHeight="1">
      <c r="A16" s="22">
        <v>10</v>
      </c>
      <c r="B16" s="6" t="s">
        <v>19</v>
      </c>
      <c r="C16" s="6" t="s">
        <v>20</v>
      </c>
      <c r="D16" s="55">
        <v>11.25</v>
      </c>
      <c r="E16" s="55">
        <v>12.25</v>
      </c>
      <c r="F16" s="16">
        <f t="shared" si="0"/>
        <v>11.916666666666666</v>
      </c>
      <c r="G16" s="5">
        <v>15.13</v>
      </c>
      <c r="H16" s="5">
        <v>8</v>
      </c>
      <c r="I16" s="16">
        <f t="shared" si="1"/>
        <v>10.376666666666667</v>
      </c>
      <c r="J16" s="19">
        <v>10.13</v>
      </c>
      <c r="K16" s="15">
        <v>10</v>
      </c>
      <c r="L16" s="15">
        <v>10.75</v>
      </c>
      <c r="M16" s="16">
        <f t="shared" si="2"/>
        <v>10.252500000000001</v>
      </c>
      <c r="N16" s="53">
        <v>8.5</v>
      </c>
      <c r="O16" s="21">
        <v>8.5</v>
      </c>
      <c r="P16" s="56">
        <f t="shared" si="3"/>
        <v>10.653888888888888</v>
      </c>
    </row>
    <row r="17" spans="1:16" ht="15" customHeight="1">
      <c r="A17" s="22">
        <v>11</v>
      </c>
      <c r="B17" s="8" t="s">
        <v>33</v>
      </c>
      <c r="C17" s="8" t="s">
        <v>25</v>
      </c>
      <c r="D17" s="5">
        <v>10</v>
      </c>
      <c r="E17" s="5">
        <v>11</v>
      </c>
      <c r="F17" s="16">
        <f t="shared" si="0"/>
        <v>10.666666666666666</v>
      </c>
      <c r="G17" s="55">
        <v>17.75</v>
      </c>
      <c r="H17" s="55">
        <v>17.5</v>
      </c>
      <c r="I17" s="16">
        <f t="shared" si="1"/>
        <v>17.583333333333332</v>
      </c>
      <c r="J17" s="19">
        <v>10.75</v>
      </c>
      <c r="K17" s="15">
        <v>10</v>
      </c>
      <c r="L17" s="15">
        <v>10</v>
      </c>
      <c r="M17" s="16">
        <f t="shared" si="2"/>
        <v>10.375</v>
      </c>
      <c r="N17" s="20">
        <v>0</v>
      </c>
      <c r="O17" s="20">
        <v>0</v>
      </c>
      <c r="P17" s="56">
        <f t="shared" si="3"/>
        <v>11.722222222222221</v>
      </c>
    </row>
    <row r="18" spans="1:16" ht="15" customHeight="1">
      <c r="A18" s="22">
        <v>12</v>
      </c>
      <c r="B18" s="17" t="s">
        <v>24</v>
      </c>
      <c r="C18" s="6" t="s">
        <v>12</v>
      </c>
      <c r="D18" s="5">
        <v>10</v>
      </c>
      <c r="E18" s="55">
        <v>11.75</v>
      </c>
      <c r="F18" s="16">
        <f t="shared" si="0"/>
        <v>11.166666666666666</v>
      </c>
      <c r="G18" s="5">
        <v>11</v>
      </c>
      <c r="H18" s="5">
        <v>10</v>
      </c>
      <c r="I18" s="16">
        <f t="shared" si="1"/>
        <v>10.333333333333334</v>
      </c>
      <c r="J18" s="19">
        <v>13</v>
      </c>
      <c r="K18" s="50">
        <v>12</v>
      </c>
      <c r="L18" s="50">
        <v>7.5</v>
      </c>
      <c r="M18" s="16">
        <f t="shared" si="2"/>
        <v>11.375</v>
      </c>
      <c r="N18" s="53">
        <v>11.25</v>
      </c>
      <c r="O18" s="21">
        <v>11.25</v>
      </c>
      <c r="P18" s="56">
        <f t="shared" si="3"/>
        <v>10.944444444444445</v>
      </c>
    </row>
    <row r="19" spans="1:16" ht="15" customHeight="1">
      <c r="A19" s="22">
        <v>13</v>
      </c>
      <c r="B19" s="6" t="s">
        <v>13</v>
      </c>
      <c r="C19" s="6" t="s">
        <v>11</v>
      </c>
      <c r="D19" s="5">
        <v>11.75</v>
      </c>
      <c r="E19" s="5">
        <v>10</v>
      </c>
      <c r="F19" s="16">
        <f t="shared" si="0"/>
        <v>10.583333333333334</v>
      </c>
      <c r="G19" s="5">
        <v>13</v>
      </c>
      <c r="H19" s="5">
        <v>8.5</v>
      </c>
      <c r="I19" s="16">
        <f t="shared" si="1"/>
        <v>10</v>
      </c>
      <c r="J19" s="5">
        <v>11</v>
      </c>
      <c r="K19" s="20">
        <v>0</v>
      </c>
      <c r="L19" s="15">
        <v>10.25</v>
      </c>
      <c r="M19" s="16">
        <f t="shared" si="2"/>
        <v>8.0625</v>
      </c>
      <c r="N19" s="53">
        <v>13</v>
      </c>
      <c r="O19" s="21">
        <v>13</v>
      </c>
      <c r="P19" s="56">
        <f t="shared" si="3"/>
        <v>10.097222222222221</v>
      </c>
    </row>
    <row r="20" spans="1:16" ht="15" customHeight="1">
      <c r="A20" s="22">
        <v>14</v>
      </c>
      <c r="B20" s="8" t="s">
        <v>28</v>
      </c>
      <c r="C20" s="8" t="s">
        <v>29</v>
      </c>
      <c r="D20" s="5">
        <v>10</v>
      </c>
      <c r="E20" s="55">
        <v>10</v>
      </c>
      <c r="F20" s="16">
        <f t="shared" si="0"/>
        <v>10</v>
      </c>
      <c r="G20" s="5">
        <v>12.38</v>
      </c>
      <c r="H20" s="55">
        <v>7.75</v>
      </c>
      <c r="I20" s="16">
        <f t="shared" si="1"/>
        <v>9.293333333333335</v>
      </c>
      <c r="J20" s="19">
        <v>10.5</v>
      </c>
      <c r="K20" s="15">
        <v>10</v>
      </c>
      <c r="L20" s="15">
        <v>10</v>
      </c>
      <c r="M20" s="16">
        <f t="shared" si="2"/>
        <v>10.25</v>
      </c>
      <c r="N20" s="53">
        <v>13.5</v>
      </c>
      <c r="O20" s="21">
        <v>13.5</v>
      </c>
      <c r="P20" s="56">
        <f t="shared" si="3"/>
        <v>10.208888888888888</v>
      </c>
    </row>
    <row r="21" spans="1:16" ht="15" customHeight="1">
      <c r="A21" s="22">
        <v>15</v>
      </c>
      <c r="B21" s="11" t="s">
        <v>7</v>
      </c>
      <c r="C21" s="11" t="s">
        <v>8</v>
      </c>
      <c r="D21" s="5">
        <v>12.38</v>
      </c>
      <c r="E21" s="5">
        <v>9.25</v>
      </c>
      <c r="F21" s="16">
        <f t="shared" si="0"/>
        <v>10.293333333333335</v>
      </c>
      <c r="G21" s="5">
        <v>11.5</v>
      </c>
      <c r="H21" s="55">
        <v>10</v>
      </c>
      <c r="I21" s="16">
        <f t="shared" si="1"/>
        <v>10.5</v>
      </c>
      <c r="J21" s="19">
        <v>10.38</v>
      </c>
      <c r="K21" s="50">
        <v>11.75</v>
      </c>
      <c r="L21" s="50">
        <v>12.88</v>
      </c>
      <c r="M21" s="16">
        <f t="shared" si="2"/>
        <v>11.347500000000002</v>
      </c>
      <c r="N21" s="53">
        <v>13</v>
      </c>
      <c r="O21" s="21">
        <v>13</v>
      </c>
      <c r="P21" s="56">
        <f t="shared" si="3"/>
        <v>10.897222222222222</v>
      </c>
    </row>
    <row r="22" spans="1:16" ht="15" customHeight="1">
      <c r="A22" s="22">
        <v>16</v>
      </c>
      <c r="B22" s="6" t="s">
        <v>14</v>
      </c>
      <c r="C22" s="6" t="s">
        <v>15</v>
      </c>
      <c r="D22" s="5">
        <v>10.25</v>
      </c>
      <c r="E22" s="5">
        <v>10</v>
      </c>
      <c r="F22" s="16">
        <f t="shared" si="0"/>
        <v>10.083333333333334</v>
      </c>
      <c r="G22" s="5">
        <v>10</v>
      </c>
      <c r="H22" s="91">
        <v>10</v>
      </c>
      <c r="I22" s="16">
        <f t="shared" si="1"/>
        <v>10</v>
      </c>
      <c r="J22" s="5">
        <v>12</v>
      </c>
      <c r="K22" s="15">
        <v>10</v>
      </c>
      <c r="L22" s="15">
        <v>10</v>
      </c>
      <c r="M22" s="16">
        <f t="shared" si="2"/>
        <v>11</v>
      </c>
      <c r="N22" s="53">
        <v>14</v>
      </c>
      <c r="O22" s="21">
        <v>14</v>
      </c>
      <c r="P22" s="90">
        <f t="shared" si="3"/>
        <v>10.694444444444445</v>
      </c>
    </row>
    <row r="23" spans="1:16" ht="15" customHeight="1">
      <c r="A23" s="22">
        <v>17</v>
      </c>
      <c r="B23" s="8" t="s">
        <v>9</v>
      </c>
      <c r="C23" s="14" t="s">
        <v>5</v>
      </c>
      <c r="D23" s="5">
        <v>7.63</v>
      </c>
      <c r="E23" s="5">
        <v>12.5</v>
      </c>
      <c r="F23" s="16">
        <f t="shared" si="0"/>
        <v>10.876666666666667</v>
      </c>
      <c r="G23" s="5">
        <v>16.63</v>
      </c>
      <c r="H23" s="55">
        <v>0</v>
      </c>
      <c r="I23" s="16">
        <f t="shared" si="1"/>
        <v>5.543333333333333</v>
      </c>
      <c r="J23" s="19">
        <v>14.25</v>
      </c>
      <c r="K23" s="15">
        <v>6.5</v>
      </c>
      <c r="L23" s="15">
        <v>10.25</v>
      </c>
      <c r="M23" s="16">
        <f t="shared" si="2"/>
        <v>11.3125</v>
      </c>
      <c r="N23" s="53">
        <v>13.25</v>
      </c>
      <c r="O23" s="21">
        <v>13.25</v>
      </c>
      <c r="P23" s="16">
        <f t="shared" si="3"/>
        <v>9.459444444444445</v>
      </c>
    </row>
    <row r="24" spans="1:16" ht="15" customHeight="1">
      <c r="A24" s="22">
        <v>18</v>
      </c>
      <c r="B24" s="8" t="s">
        <v>30</v>
      </c>
      <c r="C24" s="14" t="s">
        <v>31</v>
      </c>
      <c r="D24" s="5">
        <v>10</v>
      </c>
      <c r="E24" s="5">
        <v>10.38</v>
      </c>
      <c r="F24" s="16">
        <f t="shared" si="0"/>
        <v>10.253333333333334</v>
      </c>
      <c r="G24" s="5">
        <v>10.25</v>
      </c>
      <c r="H24" s="55">
        <v>0</v>
      </c>
      <c r="I24" s="16">
        <f t="shared" si="1"/>
        <v>3.4166666666666665</v>
      </c>
      <c r="J24" s="19">
        <v>12</v>
      </c>
      <c r="K24" s="20">
        <v>0</v>
      </c>
      <c r="L24" s="15">
        <v>12.75</v>
      </c>
      <c r="M24" s="16">
        <f t="shared" si="2"/>
        <v>9.1875</v>
      </c>
      <c r="N24" s="20">
        <v>0</v>
      </c>
      <c r="O24" s="20">
        <v>0</v>
      </c>
      <c r="P24" s="16">
        <f t="shared" si="3"/>
        <v>6.598333333333334</v>
      </c>
    </row>
  </sheetData>
  <sheetProtection/>
  <mergeCells count="2">
    <mergeCell ref="E2:M2"/>
    <mergeCell ref="E3:L3"/>
  </mergeCells>
  <printOptions/>
  <pageMargins left="0.7086614173228347" right="0.4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3">
      <selection activeCell="K18" sqref="K18"/>
    </sheetView>
  </sheetViews>
  <sheetFormatPr defaultColWidth="11.421875" defaultRowHeight="15"/>
  <cols>
    <col min="1" max="1" width="5.28125" style="0" customWidth="1"/>
    <col min="2" max="2" width="19.00390625" style="0" customWidth="1"/>
    <col min="3" max="3" width="23.421875" style="0" customWidth="1"/>
    <col min="4" max="4" width="8.00390625" style="0" customWidth="1"/>
    <col min="5" max="5" width="6.8515625" style="0" customWidth="1"/>
    <col min="6" max="6" width="9.7109375" style="0" customWidth="1"/>
    <col min="7" max="7" width="7.28125" style="0" customWidth="1"/>
    <col min="8" max="8" width="6.140625" style="0" customWidth="1"/>
    <col min="9" max="9" width="9.28125" style="0" customWidth="1"/>
  </cols>
  <sheetData>
    <row r="1" spans="1:9" ht="18.75">
      <c r="A1" s="52" t="s">
        <v>91</v>
      </c>
      <c r="B1" s="51"/>
      <c r="C1" s="2"/>
      <c r="D1" s="2"/>
      <c r="E1" s="2"/>
      <c r="F1" s="57"/>
      <c r="G1" s="57"/>
      <c r="H1" s="57"/>
      <c r="I1" s="57"/>
    </row>
    <row r="2" spans="1:9" ht="18.75">
      <c r="A2" s="95" t="s">
        <v>58</v>
      </c>
      <c r="B2" s="95"/>
      <c r="C2" s="95"/>
      <c r="D2" s="95"/>
      <c r="E2" s="95"/>
      <c r="F2" s="95"/>
      <c r="G2" s="95"/>
      <c r="H2" s="95"/>
      <c r="I2" s="95"/>
    </row>
    <row r="3" spans="1:9" ht="18.75">
      <c r="A3" s="95" t="s">
        <v>59</v>
      </c>
      <c r="B3" s="95"/>
      <c r="C3" s="95"/>
      <c r="D3" s="95"/>
      <c r="E3" s="95"/>
      <c r="F3" s="95"/>
      <c r="G3" s="95"/>
      <c r="H3" s="95"/>
      <c r="I3" s="95"/>
    </row>
    <row r="4" spans="1:9" ht="15">
      <c r="A4" s="34"/>
      <c r="B4" s="1"/>
      <c r="C4" s="1"/>
      <c r="D4" s="1"/>
      <c r="E4" s="1"/>
      <c r="F4" s="79"/>
      <c r="G4" s="79"/>
      <c r="H4" s="1"/>
      <c r="I4" s="1"/>
    </row>
    <row r="5" spans="1:9" ht="18">
      <c r="A5" s="35" t="s">
        <v>65</v>
      </c>
      <c r="B5" s="36"/>
      <c r="C5" s="2"/>
      <c r="D5" s="2"/>
      <c r="E5" s="2"/>
      <c r="F5" s="2"/>
      <c r="G5" s="2"/>
      <c r="H5" s="2"/>
      <c r="I5" s="2"/>
    </row>
    <row r="6" spans="1:9" ht="17.25">
      <c r="A6" s="80" t="s">
        <v>81</v>
      </c>
      <c r="B6" s="80"/>
      <c r="C6" s="1"/>
      <c r="D6" s="1"/>
      <c r="E6" s="1"/>
      <c r="F6" s="1"/>
      <c r="G6" s="1"/>
      <c r="H6" s="1"/>
      <c r="I6" s="1"/>
    </row>
    <row r="7" spans="1:9" ht="25.5">
      <c r="A7" s="1"/>
      <c r="B7" s="1"/>
      <c r="C7" s="81" t="s">
        <v>92</v>
      </c>
      <c r="D7" s="81"/>
      <c r="E7" s="1"/>
      <c r="F7" s="1"/>
      <c r="G7" s="1"/>
      <c r="H7" s="1"/>
      <c r="I7" s="1"/>
    </row>
    <row r="8" spans="1:9" ht="14.25">
      <c r="A8" s="3" t="s">
        <v>0</v>
      </c>
      <c r="B8" s="3" t="s">
        <v>1</v>
      </c>
      <c r="C8" s="3" t="s">
        <v>2</v>
      </c>
      <c r="D8" s="4" t="s">
        <v>93</v>
      </c>
      <c r="E8" s="4" t="s">
        <v>94</v>
      </c>
      <c r="F8" s="4" t="s">
        <v>95</v>
      </c>
      <c r="G8" s="83"/>
      <c r="H8" s="83"/>
      <c r="I8" s="83"/>
    </row>
    <row r="9" spans="1:9" ht="15">
      <c r="A9" s="22">
        <v>1</v>
      </c>
      <c r="B9" s="12" t="s">
        <v>24</v>
      </c>
      <c r="C9" s="6" t="s">
        <v>12</v>
      </c>
      <c r="D9" s="82">
        <v>11.11</v>
      </c>
      <c r="E9" s="82">
        <v>10.94</v>
      </c>
      <c r="F9" s="87">
        <f aca="true" t="shared" si="0" ref="F9:F27">AVERAGE(D9+E9)/2</f>
        <v>11.024999999999999</v>
      </c>
      <c r="G9" s="84"/>
      <c r="H9" s="84"/>
      <c r="I9" s="85"/>
    </row>
    <row r="10" spans="1:9" ht="15">
      <c r="A10" s="22">
        <v>2</v>
      </c>
      <c r="B10" s="12" t="s">
        <v>22</v>
      </c>
      <c r="C10" s="6" t="s">
        <v>23</v>
      </c>
      <c r="D10" s="82">
        <v>10.02</v>
      </c>
      <c r="E10" s="82">
        <v>11.79</v>
      </c>
      <c r="F10" s="87">
        <f t="shared" si="0"/>
        <v>10.905</v>
      </c>
      <c r="G10" s="84"/>
      <c r="H10" s="84"/>
      <c r="I10" s="85"/>
    </row>
    <row r="11" spans="1:9" ht="15">
      <c r="A11" s="22">
        <v>3</v>
      </c>
      <c r="B11" s="12" t="s">
        <v>16</v>
      </c>
      <c r="C11" s="25" t="s">
        <v>17</v>
      </c>
      <c r="D11" s="82">
        <v>10.78</v>
      </c>
      <c r="E11" s="82">
        <v>11</v>
      </c>
      <c r="F11" s="87">
        <f t="shared" si="0"/>
        <v>10.89</v>
      </c>
      <c r="G11" s="84"/>
      <c r="H11" s="84"/>
      <c r="I11" s="85"/>
    </row>
    <row r="12" spans="1:9" ht="15">
      <c r="A12" s="22">
        <v>4</v>
      </c>
      <c r="B12" s="6" t="s">
        <v>10</v>
      </c>
      <c r="C12" s="6" t="s">
        <v>3</v>
      </c>
      <c r="D12" s="82">
        <v>10.25</v>
      </c>
      <c r="E12" s="82">
        <v>11.13</v>
      </c>
      <c r="F12" s="87">
        <f t="shared" si="0"/>
        <v>10.690000000000001</v>
      </c>
      <c r="G12" s="84"/>
      <c r="H12" s="84"/>
      <c r="I12" s="85"/>
    </row>
    <row r="13" spans="1:9" ht="15">
      <c r="A13" s="22">
        <v>5</v>
      </c>
      <c r="B13" s="6" t="s">
        <v>19</v>
      </c>
      <c r="C13" s="6" t="s">
        <v>20</v>
      </c>
      <c r="D13" s="82">
        <v>10.56</v>
      </c>
      <c r="E13" s="82">
        <v>10.65</v>
      </c>
      <c r="F13" s="87">
        <f t="shared" si="0"/>
        <v>10.605</v>
      </c>
      <c r="G13" s="84"/>
      <c r="H13" s="84"/>
      <c r="I13" s="85"/>
    </row>
    <row r="14" spans="1:9" ht="15">
      <c r="A14" s="22">
        <v>6</v>
      </c>
      <c r="B14" s="8" t="s">
        <v>18</v>
      </c>
      <c r="C14" s="8" t="s">
        <v>32</v>
      </c>
      <c r="D14" s="82">
        <v>10.04</v>
      </c>
      <c r="E14" s="82">
        <v>10.97</v>
      </c>
      <c r="F14" s="87">
        <f t="shared" si="0"/>
        <v>10.504999999999999</v>
      </c>
      <c r="G14" s="84"/>
      <c r="H14" s="84"/>
      <c r="I14" s="85"/>
    </row>
    <row r="15" spans="1:9" ht="15">
      <c r="A15" s="22">
        <v>7</v>
      </c>
      <c r="B15" s="6" t="s">
        <v>6</v>
      </c>
      <c r="C15" s="6" t="s">
        <v>25</v>
      </c>
      <c r="D15" s="82">
        <v>8.83</v>
      </c>
      <c r="E15" s="82">
        <v>12</v>
      </c>
      <c r="F15" s="87">
        <f t="shared" si="0"/>
        <v>10.415</v>
      </c>
      <c r="G15" s="84"/>
      <c r="H15" s="84"/>
      <c r="I15" s="85"/>
    </row>
    <row r="16" spans="1:9" ht="15">
      <c r="A16" s="22">
        <v>8</v>
      </c>
      <c r="B16" s="6" t="s">
        <v>34</v>
      </c>
      <c r="C16" s="6" t="s">
        <v>35</v>
      </c>
      <c r="D16" s="82">
        <v>10.79</v>
      </c>
      <c r="E16" s="82">
        <v>9.8</v>
      </c>
      <c r="F16" s="87">
        <f t="shared" si="0"/>
        <v>10.295</v>
      </c>
      <c r="G16" s="84"/>
      <c r="H16" s="84"/>
      <c r="I16" s="85"/>
    </row>
    <row r="17" spans="1:9" ht="15">
      <c r="A17" s="22">
        <v>9</v>
      </c>
      <c r="B17" s="8" t="s">
        <v>28</v>
      </c>
      <c r="C17" s="8" t="s">
        <v>29</v>
      </c>
      <c r="D17" s="82">
        <v>10.17</v>
      </c>
      <c r="E17" s="82">
        <v>10.21</v>
      </c>
      <c r="F17" s="87">
        <f t="shared" si="0"/>
        <v>10.190000000000001</v>
      </c>
      <c r="G17" s="84"/>
      <c r="H17" s="84"/>
      <c r="I17" s="85"/>
    </row>
    <row r="18" spans="1:9" ht="15">
      <c r="A18" s="22">
        <v>10</v>
      </c>
      <c r="B18" s="11" t="s">
        <v>7</v>
      </c>
      <c r="C18" s="11" t="s">
        <v>8</v>
      </c>
      <c r="D18" s="82">
        <v>9.38</v>
      </c>
      <c r="E18" s="82">
        <v>10.9</v>
      </c>
      <c r="F18" s="87">
        <f t="shared" si="0"/>
        <v>10.14</v>
      </c>
      <c r="G18" s="84"/>
      <c r="H18" s="84"/>
      <c r="I18" s="85"/>
    </row>
    <row r="19" spans="1:9" s="1" customFormat="1" ht="15">
      <c r="A19" s="22">
        <v>11</v>
      </c>
      <c r="B19" s="8" t="s">
        <v>33</v>
      </c>
      <c r="C19" s="8" t="s">
        <v>25</v>
      </c>
      <c r="D19" s="82">
        <v>8.46</v>
      </c>
      <c r="E19" s="82">
        <v>11.72</v>
      </c>
      <c r="F19" s="87">
        <f t="shared" si="0"/>
        <v>10.09</v>
      </c>
      <c r="G19" s="84"/>
      <c r="H19" s="84"/>
      <c r="I19" s="85"/>
    </row>
    <row r="20" spans="1:9" ht="15">
      <c r="A20" s="22">
        <v>12</v>
      </c>
      <c r="B20" s="8" t="s">
        <v>26</v>
      </c>
      <c r="C20" s="8" t="s">
        <v>27</v>
      </c>
      <c r="D20" s="82">
        <v>9.44</v>
      </c>
      <c r="E20" s="82">
        <v>10.7</v>
      </c>
      <c r="F20" s="87">
        <f t="shared" si="0"/>
        <v>10.07</v>
      </c>
      <c r="G20" s="84"/>
      <c r="H20" s="84"/>
      <c r="I20" s="85"/>
    </row>
    <row r="21" spans="1:9" ht="15">
      <c r="A21" s="22">
        <v>13</v>
      </c>
      <c r="B21" s="17" t="s">
        <v>14</v>
      </c>
      <c r="C21" s="6" t="s">
        <v>15</v>
      </c>
      <c r="D21" s="92">
        <v>9.32</v>
      </c>
      <c r="E21" s="82">
        <v>10.69</v>
      </c>
      <c r="F21" s="86">
        <f t="shared" si="0"/>
        <v>10.004999999999999</v>
      </c>
      <c r="G21" s="84"/>
      <c r="H21" s="84"/>
      <c r="I21" s="85"/>
    </row>
    <row r="22" spans="1:9" ht="15">
      <c r="A22" s="22">
        <v>14</v>
      </c>
      <c r="B22" s="8" t="s">
        <v>21</v>
      </c>
      <c r="C22" s="8" t="s">
        <v>4</v>
      </c>
      <c r="D22" s="92">
        <v>9.75</v>
      </c>
      <c r="E22" s="82">
        <v>10.25</v>
      </c>
      <c r="F22" s="86">
        <f t="shared" si="0"/>
        <v>10</v>
      </c>
      <c r="G22" s="84"/>
      <c r="H22" s="84"/>
      <c r="I22" s="85"/>
    </row>
    <row r="23" spans="1:9" ht="15">
      <c r="A23" s="22">
        <v>15</v>
      </c>
      <c r="B23" s="6" t="s">
        <v>13</v>
      </c>
      <c r="C23" s="6" t="s">
        <v>11</v>
      </c>
      <c r="D23" s="82">
        <v>7.83</v>
      </c>
      <c r="E23" s="82">
        <v>10.1</v>
      </c>
      <c r="F23" s="86">
        <f t="shared" si="0"/>
        <v>8.965</v>
      </c>
      <c r="G23" s="84"/>
      <c r="H23" s="84"/>
      <c r="I23" s="85"/>
    </row>
    <row r="24" spans="1:9" ht="15">
      <c r="A24" s="22">
        <v>16</v>
      </c>
      <c r="B24" s="11" t="s">
        <v>36</v>
      </c>
      <c r="C24" s="11" t="s">
        <v>37</v>
      </c>
      <c r="D24" s="82">
        <v>9.32</v>
      </c>
      <c r="E24" s="82">
        <v>8.13</v>
      </c>
      <c r="F24" s="86">
        <f t="shared" si="0"/>
        <v>8.725000000000001</v>
      </c>
      <c r="G24" s="84"/>
      <c r="H24" s="84"/>
      <c r="I24" s="85"/>
    </row>
    <row r="25" spans="1:9" ht="15" customHeight="1">
      <c r="A25" s="22">
        <v>17</v>
      </c>
      <c r="B25" s="6" t="s">
        <v>96</v>
      </c>
      <c r="C25" s="6" t="s">
        <v>97</v>
      </c>
      <c r="D25" s="82">
        <v>6.78</v>
      </c>
      <c r="E25" s="82">
        <v>10.28</v>
      </c>
      <c r="F25" s="86">
        <f t="shared" si="0"/>
        <v>8.53</v>
      </c>
      <c r="G25" s="84"/>
      <c r="H25" s="84"/>
      <c r="I25" s="85"/>
    </row>
    <row r="26" spans="1:9" ht="15" customHeight="1">
      <c r="A26" s="22">
        <v>18</v>
      </c>
      <c r="B26" s="8" t="s">
        <v>9</v>
      </c>
      <c r="C26" s="14" t="s">
        <v>5</v>
      </c>
      <c r="D26" s="82">
        <v>7.39</v>
      </c>
      <c r="E26" s="82">
        <v>9.46</v>
      </c>
      <c r="F26" s="86">
        <f t="shared" si="0"/>
        <v>8.425</v>
      </c>
      <c r="G26" s="84"/>
      <c r="H26" s="84"/>
      <c r="I26" s="85"/>
    </row>
    <row r="27" spans="1:9" ht="15" customHeight="1">
      <c r="A27" s="22">
        <v>19</v>
      </c>
      <c r="B27" s="8" t="s">
        <v>30</v>
      </c>
      <c r="C27" s="14" t="s">
        <v>31</v>
      </c>
      <c r="D27" s="82">
        <v>10.09</v>
      </c>
      <c r="E27" s="82">
        <v>6.6</v>
      </c>
      <c r="F27" s="86">
        <f t="shared" si="0"/>
        <v>8.344999999999999</v>
      </c>
      <c r="G27" s="84"/>
      <c r="H27" s="84"/>
      <c r="I27" s="85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4.28125" style="0" customWidth="1"/>
    <col min="2" max="2" width="17.421875" style="0" customWidth="1"/>
    <col min="3" max="3" width="19.140625" style="0" customWidth="1"/>
    <col min="4" max="4" width="7.7109375" style="0" customWidth="1"/>
    <col min="5" max="5" width="7.00390625" style="0" customWidth="1"/>
    <col min="6" max="6" width="6.28125" style="0" customWidth="1"/>
    <col min="7" max="7" width="6.00390625" style="0" customWidth="1"/>
    <col min="8" max="8" width="6.57421875" style="0" customWidth="1"/>
    <col min="9" max="9" width="7.421875" style="0" customWidth="1"/>
  </cols>
  <sheetData>
    <row r="1" spans="1:9" ht="18.75">
      <c r="A1" s="52" t="s">
        <v>69</v>
      </c>
      <c r="B1" s="51"/>
      <c r="C1" s="2"/>
      <c r="D1" s="2"/>
      <c r="E1" s="2"/>
      <c r="F1" s="57"/>
      <c r="G1" s="57"/>
      <c r="H1" s="57"/>
      <c r="I1" s="57"/>
    </row>
    <row r="2" spans="1:9" ht="18.75">
      <c r="A2" s="95" t="s">
        <v>58</v>
      </c>
      <c r="B2" s="95"/>
      <c r="C2" s="95"/>
      <c r="D2" s="95"/>
      <c r="E2" s="95"/>
      <c r="F2" s="95"/>
      <c r="G2" s="95"/>
      <c r="H2" s="95"/>
      <c r="I2" s="95"/>
    </row>
    <row r="3" spans="1:9" ht="18.75">
      <c r="A3" s="95" t="s">
        <v>59</v>
      </c>
      <c r="B3" s="95"/>
      <c r="C3" s="95"/>
      <c r="D3" s="95"/>
      <c r="E3" s="95"/>
      <c r="F3" s="95"/>
      <c r="G3" s="95"/>
      <c r="H3" s="95"/>
      <c r="I3" s="95"/>
    </row>
    <row r="4" spans="1:9" ht="33">
      <c r="A4" s="34"/>
      <c r="B4" s="1"/>
      <c r="C4" s="2" t="s">
        <v>60</v>
      </c>
      <c r="D4" s="2"/>
      <c r="E4" s="2"/>
      <c r="F4" s="2"/>
      <c r="G4" s="2"/>
      <c r="H4" s="2"/>
      <c r="I4" s="2"/>
    </row>
    <row r="5" spans="1:9" ht="17.25">
      <c r="A5" s="34"/>
      <c r="B5" s="35" t="s">
        <v>65</v>
      </c>
      <c r="C5" s="36"/>
      <c r="D5" s="36"/>
      <c r="E5" s="36"/>
      <c r="F5" s="35" t="s">
        <v>70</v>
      </c>
      <c r="G5" s="36"/>
      <c r="H5" s="36"/>
      <c r="I5" s="36"/>
    </row>
    <row r="6" spans="1:9" ht="18.75">
      <c r="A6" s="37"/>
      <c r="B6" s="58" t="s">
        <v>74</v>
      </c>
      <c r="C6" s="58"/>
      <c r="D6" s="58"/>
      <c r="E6" s="35" t="s">
        <v>71</v>
      </c>
      <c r="F6" s="35"/>
      <c r="G6" s="58"/>
      <c r="H6" s="58"/>
      <c r="I6" s="58"/>
    </row>
    <row r="7" spans="1:9" ht="15.75">
      <c r="A7" s="59" t="s">
        <v>0</v>
      </c>
      <c r="B7" s="59" t="s">
        <v>72</v>
      </c>
      <c r="C7" s="59" t="s">
        <v>73</v>
      </c>
      <c r="D7" s="60" t="s">
        <v>51</v>
      </c>
      <c r="E7" s="60" t="s">
        <v>52</v>
      </c>
      <c r="F7" s="60" t="s">
        <v>53</v>
      </c>
      <c r="G7" s="60" t="s">
        <v>54</v>
      </c>
      <c r="H7" s="61" t="s">
        <v>55</v>
      </c>
      <c r="I7" s="61" t="s">
        <v>56</v>
      </c>
    </row>
    <row r="8" spans="1:9" ht="15">
      <c r="A8" s="62">
        <v>1</v>
      </c>
      <c r="B8" s="62" t="s">
        <v>34</v>
      </c>
      <c r="C8" s="62" t="s">
        <v>35</v>
      </c>
      <c r="D8" s="77">
        <v>0</v>
      </c>
      <c r="E8" s="63">
        <v>16.5</v>
      </c>
      <c r="F8" s="63"/>
      <c r="G8" s="32">
        <f>AVERAGE((D8+E8)/2)</f>
        <v>8.25</v>
      </c>
      <c r="H8" s="63"/>
      <c r="I8" s="63"/>
    </row>
    <row r="9" spans="1:9" ht="15">
      <c r="A9" s="62">
        <v>2</v>
      </c>
      <c r="B9" s="62" t="s">
        <v>22</v>
      </c>
      <c r="C9" s="62" t="s">
        <v>23</v>
      </c>
      <c r="D9" s="63">
        <v>7.5</v>
      </c>
      <c r="E9" s="63">
        <v>15.5</v>
      </c>
      <c r="F9" s="63"/>
      <c r="G9" s="32">
        <f>AVERAGE((D9+E9)/2)</f>
        <v>11.5</v>
      </c>
      <c r="H9" s="63"/>
      <c r="I9" s="63"/>
    </row>
    <row r="10" spans="1:9" ht="15">
      <c r="A10" s="62">
        <v>3</v>
      </c>
      <c r="B10" s="62" t="s">
        <v>19</v>
      </c>
      <c r="C10" s="62" t="s">
        <v>20</v>
      </c>
      <c r="D10" s="63">
        <v>8.5</v>
      </c>
      <c r="E10" s="63">
        <v>14</v>
      </c>
      <c r="F10" s="63"/>
      <c r="G10" s="32">
        <f>AVERAGE((D10+E10)/2)</f>
        <v>11.25</v>
      </c>
      <c r="H10" s="63"/>
      <c r="I10" s="63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4.8515625" style="0" customWidth="1"/>
    <col min="2" max="2" width="16.28125" style="0" customWidth="1"/>
    <col min="3" max="3" width="18.28125" style="0" customWidth="1"/>
    <col min="4" max="5" width="7.28125" style="0" customWidth="1"/>
    <col min="6" max="6" width="7.140625" style="0" customWidth="1"/>
    <col min="7" max="7" width="5.8515625" style="0" customWidth="1"/>
    <col min="8" max="8" width="8.28125" style="0" customWidth="1"/>
    <col min="9" max="9" width="8.140625" style="0" customWidth="1"/>
  </cols>
  <sheetData>
    <row r="1" spans="1:9" ht="18.75">
      <c r="A1" s="52" t="s">
        <v>76</v>
      </c>
      <c r="B1" s="51"/>
      <c r="C1" s="2"/>
      <c r="D1" s="2"/>
      <c r="E1" s="2"/>
      <c r="F1" s="57"/>
      <c r="G1" s="57"/>
      <c r="H1" s="57"/>
      <c r="I1" s="57"/>
    </row>
    <row r="2" spans="1:9" s="1" customFormat="1" ht="18.75">
      <c r="A2" s="95" t="s">
        <v>58</v>
      </c>
      <c r="B2" s="95"/>
      <c r="C2" s="95"/>
      <c r="D2" s="95"/>
      <c r="E2" s="95"/>
      <c r="F2" s="95"/>
      <c r="G2" s="95"/>
      <c r="H2" s="95"/>
      <c r="I2" s="95"/>
    </row>
    <row r="3" spans="1:9" s="1" customFormat="1" ht="18.75">
      <c r="A3" s="95" t="s">
        <v>75</v>
      </c>
      <c r="B3" s="95"/>
      <c r="C3" s="95"/>
      <c r="D3" s="95"/>
      <c r="E3" s="95"/>
      <c r="F3" s="95"/>
      <c r="G3" s="95"/>
      <c r="H3" s="95"/>
      <c r="I3" s="95"/>
    </row>
    <row r="4" spans="1:9" s="1" customFormat="1" ht="33">
      <c r="A4" s="34"/>
      <c r="C4" s="2" t="s">
        <v>60</v>
      </c>
      <c r="D4" s="2"/>
      <c r="E4" s="2"/>
      <c r="F4" s="2"/>
      <c r="G4" s="2"/>
      <c r="H4" s="2"/>
      <c r="I4" s="2"/>
    </row>
    <row r="5" spans="1:9" s="1" customFormat="1" ht="17.25">
      <c r="A5" s="34"/>
      <c r="B5" s="35" t="s">
        <v>65</v>
      </c>
      <c r="C5" s="36"/>
      <c r="D5" s="36"/>
      <c r="E5" s="36"/>
      <c r="F5" s="35" t="s">
        <v>70</v>
      </c>
      <c r="G5" s="36"/>
      <c r="H5" s="36"/>
      <c r="I5" s="36"/>
    </row>
    <row r="6" spans="1:9" ht="18.75">
      <c r="A6" s="37"/>
      <c r="B6" s="58" t="s">
        <v>74</v>
      </c>
      <c r="C6" s="58"/>
      <c r="D6" s="58"/>
      <c r="E6" s="35" t="s">
        <v>77</v>
      </c>
      <c r="F6" s="35"/>
      <c r="G6" s="58"/>
      <c r="H6" s="58"/>
      <c r="I6" s="58"/>
    </row>
    <row r="7" spans="1:9" ht="15.75">
      <c r="A7" s="59" t="s">
        <v>0</v>
      </c>
      <c r="B7" s="59" t="s">
        <v>72</v>
      </c>
      <c r="C7" s="59" t="s">
        <v>73</v>
      </c>
      <c r="D7" s="60" t="s">
        <v>51</v>
      </c>
      <c r="E7" s="60" t="s">
        <v>52</v>
      </c>
      <c r="F7" s="60" t="s">
        <v>53</v>
      </c>
      <c r="G7" s="60" t="s">
        <v>54</v>
      </c>
      <c r="H7" s="61" t="s">
        <v>55</v>
      </c>
      <c r="I7" s="61" t="s">
        <v>56</v>
      </c>
    </row>
    <row r="8" spans="1:9" ht="15">
      <c r="A8" s="44">
        <v>1</v>
      </c>
      <c r="B8" s="44" t="s">
        <v>10</v>
      </c>
      <c r="C8" s="44" t="s">
        <v>3</v>
      </c>
      <c r="D8" s="33">
        <v>4</v>
      </c>
      <c r="E8" s="33">
        <v>17</v>
      </c>
      <c r="F8" s="33"/>
      <c r="G8" s="32">
        <f aca="true" t="shared" si="0" ref="G8:G15">AVERAGE((D8+E8)/2)</f>
        <v>10.5</v>
      </c>
      <c r="H8" s="33"/>
      <c r="I8" s="33"/>
    </row>
    <row r="9" spans="1:9" ht="15">
      <c r="A9" s="44">
        <v>2</v>
      </c>
      <c r="B9" s="44" t="s">
        <v>6</v>
      </c>
      <c r="C9" s="44" t="s">
        <v>25</v>
      </c>
      <c r="D9" s="33">
        <v>13.5</v>
      </c>
      <c r="E9" s="33">
        <v>13</v>
      </c>
      <c r="F9" s="33"/>
      <c r="G9" s="32">
        <f t="shared" si="0"/>
        <v>13.25</v>
      </c>
      <c r="H9" s="33"/>
      <c r="I9" s="33"/>
    </row>
    <row r="10" spans="1:9" ht="15">
      <c r="A10" s="44">
        <v>3</v>
      </c>
      <c r="B10" s="44" t="s">
        <v>34</v>
      </c>
      <c r="C10" s="44" t="s">
        <v>35</v>
      </c>
      <c r="D10" s="66">
        <v>0</v>
      </c>
      <c r="E10" s="33">
        <v>16</v>
      </c>
      <c r="F10" s="33"/>
      <c r="G10" s="32">
        <f t="shared" si="0"/>
        <v>8</v>
      </c>
      <c r="H10" s="33"/>
      <c r="I10" s="33"/>
    </row>
    <row r="11" spans="1:9" ht="15">
      <c r="A11" s="44">
        <v>4</v>
      </c>
      <c r="B11" s="42" t="s">
        <v>21</v>
      </c>
      <c r="C11" s="42" t="s">
        <v>4</v>
      </c>
      <c r="D11" s="88">
        <v>6.5</v>
      </c>
      <c r="E11" s="33">
        <v>13.5</v>
      </c>
      <c r="F11" s="33"/>
      <c r="G11" s="32">
        <f t="shared" si="0"/>
        <v>10</v>
      </c>
      <c r="H11" s="33"/>
      <c r="I11" s="33"/>
    </row>
    <row r="12" spans="1:9" ht="15">
      <c r="A12" s="44">
        <v>5</v>
      </c>
      <c r="B12" s="44" t="s">
        <v>22</v>
      </c>
      <c r="C12" s="44" t="s">
        <v>23</v>
      </c>
      <c r="D12" s="15">
        <v>8</v>
      </c>
      <c r="E12" s="33">
        <v>18</v>
      </c>
      <c r="F12" s="33"/>
      <c r="G12" s="32">
        <f t="shared" si="0"/>
        <v>13</v>
      </c>
      <c r="H12" s="33"/>
      <c r="I12" s="33"/>
    </row>
    <row r="13" spans="1:9" ht="15">
      <c r="A13" s="44">
        <v>6</v>
      </c>
      <c r="B13" s="44" t="s">
        <v>19</v>
      </c>
      <c r="C13" s="44" t="s">
        <v>20</v>
      </c>
      <c r="D13" s="33">
        <v>6</v>
      </c>
      <c r="E13" s="33">
        <v>18.5</v>
      </c>
      <c r="F13" s="33"/>
      <c r="G13" s="32">
        <f t="shared" si="0"/>
        <v>12.25</v>
      </c>
      <c r="H13" s="33"/>
      <c r="I13" s="33"/>
    </row>
    <row r="14" spans="1:9" ht="15">
      <c r="A14" s="44">
        <v>7</v>
      </c>
      <c r="B14" s="44" t="s">
        <v>24</v>
      </c>
      <c r="C14" s="44" t="s">
        <v>12</v>
      </c>
      <c r="D14" s="33">
        <v>9.5</v>
      </c>
      <c r="E14" s="33">
        <v>14</v>
      </c>
      <c r="F14" s="33"/>
      <c r="G14" s="32">
        <f t="shared" si="0"/>
        <v>11.75</v>
      </c>
      <c r="H14" s="33"/>
      <c r="I14" s="33"/>
    </row>
    <row r="15" spans="1:9" ht="15">
      <c r="A15" s="44">
        <v>8</v>
      </c>
      <c r="B15" s="42" t="s">
        <v>28</v>
      </c>
      <c r="C15" s="42" t="s">
        <v>29</v>
      </c>
      <c r="D15" s="33">
        <v>7</v>
      </c>
      <c r="E15" s="33">
        <v>13</v>
      </c>
      <c r="F15" s="33"/>
      <c r="G15" s="32">
        <f t="shared" si="0"/>
        <v>10</v>
      </c>
      <c r="H15" s="33"/>
      <c r="I15" s="33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16" sqref="G16"/>
    </sheetView>
  </sheetViews>
  <sheetFormatPr defaultColWidth="11.421875" defaultRowHeight="15"/>
  <cols>
    <col min="1" max="1" width="4.7109375" style="0" customWidth="1"/>
    <col min="2" max="2" width="15.28125" style="0" customWidth="1"/>
    <col min="4" max="4" width="6.57421875" style="0" customWidth="1"/>
    <col min="5" max="5" width="6.8515625" style="0" customWidth="1"/>
    <col min="6" max="6" width="5.57421875" style="0" customWidth="1"/>
    <col min="7" max="7" width="6.7109375" style="0" customWidth="1"/>
    <col min="8" max="8" width="6.57421875" style="0" customWidth="1"/>
    <col min="9" max="9" width="9.28125" style="0" customWidth="1"/>
  </cols>
  <sheetData>
    <row r="1" spans="1:9" ht="18.75">
      <c r="A1" s="52" t="s">
        <v>76</v>
      </c>
      <c r="B1" s="51"/>
      <c r="C1" s="2"/>
      <c r="D1" s="2"/>
      <c r="E1" s="2"/>
      <c r="F1" s="57"/>
      <c r="G1" s="57"/>
      <c r="H1" s="57"/>
      <c r="I1" s="57"/>
    </row>
    <row r="2" spans="1:9" ht="18.75">
      <c r="A2" s="95" t="s">
        <v>58</v>
      </c>
      <c r="B2" s="95"/>
      <c r="C2" s="95"/>
      <c r="D2" s="95"/>
      <c r="E2" s="95"/>
      <c r="F2" s="95"/>
      <c r="G2" s="95"/>
      <c r="H2" s="95"/>
      <c r="I2" s="95"/>
    </row>
    <row r="3" spans="1:9" ht="18.75">
      <c r="A3" s="95" t="s">
        <v>75</v>
      </c>
      <c r="B3" s="95"/>
      <c r="C3" s="95"/>
      <c r="D3" s="95"/>
      <c r="E3" s="95"/>
      <c r="F3" s="95"/>
      <c r="G3" s="95"/>
      <c r="H3" s="95"/>
      <c r="I3" s="95"/>
    </row>
    <row r="4" spans="1:9" ht="33">
      <c r="A4" s="34"/>
      <c r="B4" s="1"/>
      <c r="C4" s="2" t="s">
        <v>60</v>
      </c>
      <c r="D4" s="2"/>
      <c r="E4" s="2"/>
      <c r="F4" s="2"/>
      <c r="G4" s="2"/>
      <c r="H4" s="2"/>
      <c r="I4" s="2"/>
    </row>
    <row r="5" spans="1:9" ht="17.25">
      <c r="A5" s="34"/>
      <c r="B5" s="35" t="s">
        <v>65</v>
      </c>
      <c r="C5" s="36"/>
      <c r="D5" s="36"/>
      <c r="E5" s="36"/>
      <c r="F5" s="35" t="s">
        <v>70</v>
      </c>
      <c r="G5" s="36"/>
      <c r="H5" s="36"/>
      <c r="I5" s="36"/>
    </row>
    <row r="6" spans="1:9" ht="18.75">
      <c r="A6" s="37"/>
      <c r="B6" s="58" t="s">
        <v>74</v>
      </c>
      <c r="C6" s="58"/>
      <c r="D6" s="35" t="s">
        <v>82</v>
      </c>
      <c r="E6" s="35"/>
      <c r="F6" s="58"/>
      <c r="G6" s="58"/>
      <c r="H6" s="58"/>
      <c r="I6" s="58"/>
    </row>
    <row r="7" spans="1:9" ht="15.75">
      <c r="A7" s="59" t="s">
        <v>0</v>
      </c>
      <c r="B7" s="59" t="s">
        <v>72</v>
      </c>
      <c r="C7" s="59" t="s">
        <v>73</v>
      </c>
      <c r="D7" s="60" t="s">
        <v>51</v>
      </c>
      <c r="E7" s="60" t="s">
        <v>52</v>
      </c>
      <c r="F7" s="60" t="s">
        <v>53</v>
      </c>
      <c r="G7" s="60" t="s">
        <v>54</v>
      </c>
      <c r="H7" s="61" t="s">
        <v>55</v>
      </c>
      <c r="I7" s="61" t="s">
        <v>56</v>
      </c>
    </row>
    <row r="8" spans="1:9" ht="15">
      <c r="A8" s="22">
        <v>1</v>
      </c>
      <c r="B8" s="6" t="s">
        <v>16</v>
      </c>
      <c r="C8" s="25" t="s">
        <v>17</v>
      </c>
      <c r="D8" s="33">
        <v>10.5</v>
      </c>
      <c r="E8" s="33">
        <v>16</v>
      </c>
      <c r="F8" s="31"/>
      <c r="G8" s="32">
        <f>AVERAGE((D8+E8)/2)</f>
        <v>13.25</v>
      </c>
      <c r="H8" s="31"/>
      <c r="I8" s="31"/>
    </row>
    <row r="9" spans="1:9" ht="15">
      <c r="A9" s="22">
        <v>2</v>
      </c>
      <c r="B9" s="8" t="s">
        <v>33</v>
      </c>
      <c r="C9" s="8" t="s">
        <v>25</v>
      </c>
      <c r="D9" s="33">
        <v>15.5</v>
      </c>
      <c r="E9" s="33">
        <v>20</v>
      </c>
      <c r="F9" s="31"/>
      <c r="G9" s="32">
        <f>AVERAGE((D9+E9)/2)</f>
        <v>17.75</v>
      </c>
      <c r="H9" s="31"/>
      <c r="I9" s="31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15" sqref="L15"/>
    </sheetView>
  </sheetViews>
  <sheetFormatPr defaultColWidth="11.421875" defaultRowHeight="15"/>
  <cols>
    <col min="1" max="1" width="6.00390625" style="0" customWidth="1"/>
    <col min="2" max="2" width="14.28125" style="0" customWidth="1"/>
    <col min="3" max="3" width="19.421875" style="0" customWidth="1"/>
    <col min="4" max="4" width="6.28125" style="0" customWidth="1"/>
    <col min="5" max="5" width="6.421875" style="0" customWidth="1"/>
    <col min="6" max="6" width="6.140625" style="0" customWidth="1"/>
    <col min="7" max="7" width="7.421875" style="0" customWidth="1"/>
    <col min="8" max="8" width="6.421875" style="0" customWidth="1"/>
    <col min="9" max="9" width="7.28125" style="0" customWidth="1"/>
  </cols>
  <sheetData>
    <row r="1" spans="1:9" s="1" customFormat="1" ht="18.75">
      <c r="A1" s="52" t="s">
        <v>78</v>
      </c>
      <c r="B1" s="51"/>
      <c r="C1" s="2"/>
      <c r="D1" s="2"/>
      <c r="E1" s="2"/>
      <c r="F1" s="57"/>
      <c r="G1" s="57"/>
      <c r="H1" s="57"/>
      <c r="I1" s="57"/>
    </row>
    <row r="2" spans="1:9" s="1" customFormat="1" ht="18.75">
      <c r="A2" s="95" t="s">
        <v>58</v>
      </c>
      <c r="B2" s="95"/>
      <c r="C2" s="95"/>
      <c r="D2" s="95"/>
      <c r="E2" s="95"/>
      <c r="F2" s="95"/>
      <c r="G2" s="95"/>
      <c r="H2" s="95"/>
      <c r="I2" s="95"/>
    </row>
    <row r="3" spans="1:9" s="1" customFormat="1" ht="18.75">
      <c r="A3" s="95" t="s">
        <v>59</v>
      </c>
      <c r="B3" s="95"/>
      <c r="C3" s="95"/>
      <c r="D3" s="95"/>
      <c r="E3" s="95"/>
      <c r="F3" s="95"/>
      <c r="G3" s="95"/>
      <c r="H3" s="95"/>
      <c r="I3" s="95"/>
    </row>
    <row r="4" spans="1:9" s="1" customFormat="1" ht="33">
      <c r="A4" s="34"/>
      <c r="C4" s="2" t="s">
        <v>60</v>
      </c>
      <c r="D4" s="2"/>
      <c r="E4" s="2"/>
      <c r="F4" s="2"/>
      <c r="G4" s="2"/>
      <c r="H4" s="2"/>
      <c r="I4" s="2"/>
    </row>
    <row r="5" spans="1:10" ht="18">
      <c r="A5" s="34"/>
      <c r="B5" s="1"/>
      <c r="C5" s="2"/>
      <c r="D5" s="2"/>
      <c r="E5" s="2"/>
      <c r="F5" s="2"/>
      <c r="G5" s="2"/>
      <c r="H5" s="2"/>
      <c r="I5" s="2"/>
      <c r="J5" s="1"/>
    </row>
    <row r="6" spans="1:10" ht="17.25">
      <c r="A6" s="34"/>
      <c r="B6" s="35" t="s">
        <v>65</v>
      </c>
      <c r="C6" s="36"/>
      <c r="D6" s="35" t="s">
        <v>79</v>
      </c>
      <c r="E6" s="64"/>
      <c r="F6" s="64"/>
      <c r="G6" s="1"/>
      <c r="H6" s="64"/>
      <c r="I6" s="64"/>
      <c r="J6" s="1"/>
    </row>
    <row r="7" spans="1:10" ht="17.25">
      <c r="A7" s="37"/>
      <c r="B7" s="35" t="s">
        <v>81</v>
      </c>
      <c r="C7" s="35"/>
      <c r="D7" s="64" t="s">
        <v>80</v>
      </c>
      <c r="E7" s="64"/>
      <c r="F7" s="64"/>
      <c r="G7" s="1"/>
      <c r="H7" s="64"/>
      <c r="I7" s="64"/>
      <c r="J7" s="1"/>
    </row>
    <row r="9" spans="1:9" ht="14.25">
      <c r="A9" s="28" t="s">
        <v>0</v>
      </c>
      <c r="B9" s="28" t="s">
        <v>1</v>
      </c>
      <c r="C9" s="28" t="s">
        <v>2</v>
      </c>
      <c r="D9" s="29" t="s">
        <v>51</v>
      </c>
      <c r="E9" s="29" t="s">
        <v>52</v>
      </c>
      <c r="F9" s="29" t="s">
        <v>53</v>
      </c>
      <c r="G9" s="29" t="s">
        <v>54</v>
      </c>
      <c r="H9" s="30" t="s">
        <v>55</v>
      </c>
      <c r="I9" s="30" t="s">
        <v>56</v>
      </c>
    </row>
    <row r="10" spans="1:9" ht="15">
      <c r="A10" s="44">
        <v>1</v>
      </c>
      <c r="B10" s="41" t="s">
        <v>18</v>
      </c>
      <c r="C10" s="42" t="s">
        <v>32</v>
      </c>
      <c r="D10" s="88">
        <v>6</v>
      </c>
      <c r="E10" s="33">
        <v>13</v>
      </c>
      <c r="F10" s="33">
        <v>15</v>
      </c>
      <c r="G10" s="65">
        <f>AVERAGE((D10+((E10+F10)/2))/2)</f>
        <v>10</v>
      </c>
      <c r="H10" s="33"/>
      <c r="I10" s="33"/>
    </row>
    <row r="11" spans="1:9" ht="15">
      <c r="A11" s="44">
        <v>2</v>
      </c>
      <c r="B11" s="43" t="s">
        <v>10</v>
      </c>
      <c r="C11" s="44" t="s">
        <v>3</v>
      </c>
      <c r="D11" s="33">
        <v>6.5</v>
      </c>
      <c r="E11" s="33">
        <v>12</v>
      </c>
      <c r="F11" s="33">
        <v>15</v>
      </c>
      <c r="G11" s="65">
        <f aca="true" t="shared" si="0" ref="G11:G20">AVERAGE((D11+((E11+F11)/2))/2)</f>
        <v>10</v>
      </c>
      <c r="H11" s="33"/>
      <c r="I11" s="33"/>
    </row>
    <row r="12" spans="1:9" ht="15">
      <c r="A12" s="44">
        <v>3</v>
      </c>
      <c r="B12" s="44" t="s">
        <v>6</v>
      </c>
      <c r="C12" s="44" t="s">
        <v>25</v>
      </c>
      <c r="D12" s="33">
        <v>7.5</v>
      </c>
      <c r="E12" s="33">
        <v>19</v>
      </c>
      <c r="F12" s="33">
        <v>11</v>
      </c>
      <c r="G12" s="65">
        <f t="shared" si="0"/>
        <v>11.25</v>
      </c>
      <c r="H12" s="33"/>
      <c r="I12" s="33"/>
    </row>
    <row r="13" spans="1:9" ht="15">
      <c r="A13" s="44">
        <v>4</v>
      </c>
      <c r="B13" s="44" t="s">
        <v>16</v>
      </c>
      <c r="C13" s="45" t="s">
        <v>17</v>
      </c>
      <c r="D13" s="33">
        <v>5</v>
      </c>
      <c r="E13" s="33">
        <v>10</v>
      </c>
      <c r="F13" s="33">
        <v>15</v>
      </c>
      <c r="G13" s="65">
        <f t="shared" si="0"/>
        <v>8.75</v>
      </c>
      <c r="H13" s="33"/>
      <c r="I13" s="33"/>
    </row>
    <row r="14" spans="1:9" ht="15">
      <c r="A14" s="44">
        <v>5</v>
      </c>
      <c r="B14" s="46" t="s">
        <v>36</v>
      </c>
      <c r="C14" s="46" t="s">
        <v>37</v>
      </c>
      <c r="D14" s="66">
        <v>0</v>
      </c>
      <c r="E14" s="66">
        <v>0</v>
      </c>
      <c r="F14" s="33">
        <v>13.5</v>
      </c>
      <c r="G14" s="65">
        <f t="shared" si="0"/>
        <v>3.375</v>
      </c>
      <c r="H14" s="33"/>
      <c r="I14" s="33"/>
    </row>
    <row r="15" spans="1:9" ht="15">
      <c r="A15" s="44">
        <v>6</v>
      </c>
      <c r="B15" s="42" t="s">
        <v>33</v>
      </c>
      <c r="C15" s="42" t="s">
        <v>25</v>
      </c>
      <c r="D15" s="33">
        <v>16</v>
      </c>
      <c r="E15" s="33">
        <v>20</v>
      </c>
      <c r="F15" s="33">
        <v>18</v>
      </c>
      <c r="G15" s="65">
        <f t="shared" si="0"/>
        <v>17.5</v>
      </c>
      <c r="H15" s="33"/>
      <c r="I15" s="33"/>
    </row>
    <row r="16" spans="1:9" ht="15">
      <c r="A16" s="44">
        <v>7</v>
      </c>
      <c r="B16" s="42" t="s">
        <v>28</v>
      </c>
      <c r="C16" s="42" t="s">
        <v>29</v>
      </c>
      <c r="D16" s="33">
        <v>4</v>
      </c>
      <c r="E16" s="33">
        <v>10</v>
      </c>
      <c r="F16" s="33">
        <v>13</v>
      </c>
      <c r="G16" s="65">
        <f t="shared" si="0"/>
        <v>7.75</v>
      </c>
      <c r="H16" s="33"/>
      <c r="I16" s="33"/>
    </row>
    <row r="17" spans="1:9" ht="15">
      <c r="A17" s="44">
        <v>8</v>
      </c>
      <c r="B17" s="46" t="s">
        <v>7</v>
      </c>
      <c r="C17" s="46" t="s">
        <v>8</v>
      </c>
      <c r="D17" s="88">
        <v>6.5</v>
      </c>
      <c r="E17" s="33">
        <v>10</v>
      </c>
      <c r="F17" s="33">
        <v>17</v>
      </c>
      <c r="G17" s="65">
        <f t="shared" si="0"/>
        <v>10</v>
      </c>
      <c r="H17" s="33"/>
      <c r="I17" s="33"/>
    </row>
    <row r="18" spans="1:9" ht="15">
      <c r="A18" s="44">
        <v>9</v>
      </c>
      <c r="B18" s="44" t="s">
        <v>14</v>
      </c>
      <c r="C18" s="44" t="s">
        <v>15</v>
      </c>
      <c r="D18" s="66">
        <v>0</v>
      </c>
      <c r="E18" s="33">
        <v>7</v>
      </c>
      <c r="F18" s="33">
        <v>16</v>
      </c>
      <c r="G18" s="65">
        <f t="shared" si="0"/>
        <v>5.75</v>
      </c>
      <c r="H18" s="88">
        <v>8.5</v>
      </c>
      <c r="I18" s="89">
        <f>AVERAGE((H18+((E18+F18)/2))/2)</f>
        <v>10</v>
      </c>
    </row>
    <row r="19" spans="1:9" ht="15">
      <c r="A19" s="44">
        <v>10</v>
      </c>
      <c r="B19" s="42" t="s">
        <v>9</v>
      </c>
      <c r="C19" s="48" t="s">
        <v>5</v>
      </c>
      <c r="D19" s="66">
        <v>0</v>
      </c>
      <c r="E19" s="66">
        <v>0</v>
      </c>
      <c r="F19" s="66">
        <v>0</v>
      </c>
      <c r="G19" s="65">
        <f t="shared" si="0"/>
        <v>0</v>
      </c>
      <c r="H19" s="33"/>
      <c r="I19" s="33"/>
    </row>
    <row r="20" spans="1:9" ht="15">
      <c r="A20" s="44">
        <v>11</v>
      </c>
      <c r="B20" s="42" t="s">
        <v>30</v>
      </c>
      <c r="C20" s="48" t="s">
        <v>31</v>
      </c>
      <c r="D20" s="66">
        <v>0</v>
      </c>
      <c r="E20" s="66">
        <v>0</v>
      </c>
      <c r="F20" s="66">
        <v>0</v>
      </c>
      <c r="G20" s="65">
        <f t="shared" si="0"/>
        <v>0</v>
      </c>
      <c r="H20" s="33"/>
      <c r="I20" s="33"/>
    </row>
  </sheetData>
  <sheetProtection/>
  <mergeCells count="2">
    <mergeCell ref="A2:I2"/>
    <mergeCell ref="A3:I3"/>
  </mergeCells>
  <printOptions/>
  <pageMargins left="0.7" right="0.21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K8" sqref="K8"/>
    </sheetView>
  </sheetViews>
  <sheetFormatPr defaultColWidth="11.421875" defaultRowHeight="15"/>
  <cols>
    <col min="1" max="1" width="4.57421875" style="0" customWidth="1"/>
    <col min="2" max="2" width="9.421875" style="0" customWidth="1"/>
    <col min="3" max="3" width="13.7109375" style="0" customWidth="1"/>
    <col min="4" max="4" width="10.28125" style="0" customWidth="1"/>
    <col min="5" max="5" width="9.140625" style="0" customWidth="1"/>
    <col min="6" max="6" width="8.00390625" style="0" customWidth="1"/>
    <col min="7" max="7" width="7.421875" style="0" customWidth="1"/>
    <col min="8" max="8" width="8.28125" style="0" customWidth="1"/>
    <col min="9" max="9" width="8.00390625" style="0" customWidth="1"/>
  </cols>
  <sheetData>
    <row r="1" spans="1:10" ht="18.75">
      <c r="A1" s="52" t="s">
        <v>83</v>
      </c>
      <c r="B1" s="51"/>
      <c r="C1" s="2"/>
      <c r="D1" s="2"/>
      <c r="E1" s="2"/>
      <c r="F1" s="57"/>
      <c r="G1" s="57"/>
      <c r="H1" s="57"/>
      <c r="I1" s="57"/>
      <c r="J1" s="1"/>
    </row>
    <row r="2" spans="1:10" ht="18.75">
      <c r="A2" s="95" t="s">
        <v>58</v>
      </c>
      <c r="B2" s="95"/>
      <c r="C2" s="95"/>
      <c r="D2" s="95"/>
      <c r="E2" s="95"/>
      <c r="F2" s="95"/>
      <c r="G2" s="95"/>
      <c r="H2" s="95"/>
      <c r="I2" s="95"/>
      <c r="J2" s="1"/>
    </row>
    <row r="3" spans="1:10" ht="18.75">
      <c r="A3" s="95" t="s">
        <v>59</v>
      </c>
      <c r="B3" s="95"/>
      <c r="C3" s="95"/>
      <c r="D3" s="95"/>
      <c r="E3" s="95"/>
      <c r="F3" s="95"/>
      <c r="G3" s="95"/>
      <c r="H3" s="95"/>
      <c r="I3" s="95"/>
      <c r="J3" s="1"/>
    </row>
    <row r="4" spans="1:10" ht="33">
      <c r="A4" s="34"/>
      <c r="B4" s="1"/>
      <c r="C4" s="2" t="s">
        <v>60</v>
      </c>
      <c r="D4" s="2"/>
      <c r="E4" s="2"/>
      <c r="F4" s="2"/>
      <c r="G4" s="2"/>
      <c r="H4" s="2"/>
      <c r="I4" s="2"/>
      <c r="J4" s="1"/>
    </row>
    <row r="5" spans="1:9" s="1" customFormat="1" ht="18">
      <c r="A5" s="34"/>
      <c r="C5" s="2"/>
      <c r="D5" s="2"/>
      <c r="E5" s="2"/>
      <c r="F5" s="2"/>
      <c r="G5" s="2"/>
      <c r="H5" s="2"/>
      <c r="I5" s="2"/>
    </row>
    <row r="6" spans="1:9" s="1" customFormat="1" ht="17.25">
      <c r="A6" s="34"/>
      <c r="B6" s="35" t="s">
        <v>65</v>
      </c>
      <c r="C6" s="36"/>
      <c r="D6" s="35" t="s">
        <v>79</v>
      </c>
      <c r="E6" s="64"/>
      <c r="F6" s="64"/>
      <c r="H6" s="64"/>
      <c r="I6" s="64"/>
    </row>
    <row r="7" spans="1:10" ht="17.25">
      <c r="A7" s="37"/>
      <c r="B7" s="35" t="s">
        <v>81</v>
      </c>
      <c r="C7" s="35"/>
      <c r="D7" s="64"/>
      <c r="E7" s="64"/>
      <c r="F7" s="64"/>
      <c r="G7" s="1"/>
      <c r="H7" s="64"/>
      <c r="I7" s="64"/>
      <c r="J7" s="1"/>
    </row>
    <row r="8" s="1" customFormat="1" ht="15">
      <c r="C8" s="64" t="s">
        <v>84</v>
      </c>
    </row>
    <row r="9" spans="1:10" ht="15.75">
      <c r="A9" s="28" t="s">
        <v>0</v>
      </c>
      <c r="B9" s="28" t="s">
        <v>1</v>
      </c>
      <c r="C9" s="28" t="s">
        <v>2</v>
      </c>
      <c r="D9" s="60" t="s">
        <v>51</v>
      </c>
      <c r="E9" s="60" t="s">
        <v>52</v>
      </c>
      <c r="F9" s="60" t="s">
        <v>53</v>
      </c>
      <c r="G9" s="60" t="s">
        <v>54</v>
      </c>
      <c r="H9" s="61" t="s">
        <v>55</v>
      </c>
      <c r="I9" s="61" t="s">
        <v>56</v>
      </c>
      <c r="J9" s="1"/>
    </row>
    <row r="10" spans="1:9" ht="15">
      <c r="A10" s="22">
        <v>1</v>
      </c>
      <c r="B10" s="9" t="s">
        <v>16</v>
      </c>
      <c r="C10" s="10" t="s">
        <v>17</v>
      </c>
      <c r="D10" s="75">
        <v>13.75</v>
      </c>
      <c r="E10" s="75">
        <v>15.5</v>
      </c>
      <c r="F10" s="31"/>
      <c r="G10" s="32">
        <f>AVERAGE((D10+E10)/2)</f>
        <v>14.625</v>
      </c>
      <c r="H10" s="31"/>
      <c r="I10" s="31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8" sqref="G18"/>
    </sheetView>
  </sheetViews>
  <sheetFormatPr defaultColWidth="11.421875" defaultRowHeight="15"/>
  <cols>
    <col min="1" max="1" width="5.28125" style="0" customWidth="1"/>
    <col min="2" max="2" width="16.8515625" style="0" customWidth="1"/>
    <col min="3" max="3" width="18.57421875" style="0" customWidth="1"/>
    <col min="4" max="4" width="8.28125" style="0" customWidth="1"/>
    <col min="5" max="5" width="6.7109375" style="0" customWidth="1"/>
    <col min="6" max="6" width="8.28125" style="0" customWidth="1"/>
    <col min="7" max="7" width="7.7109375" style="0" customWidth="1"/>
    <col min="8" max="8" width="8.00390625" style="0" customWidth="1"/>
    <col min="9" max="9" width="7.8515625" style="0" customWidth="1"/>
  </cols>
  <sheetData>
    <row r="1" spans="1:9" s="1" customFormat="1" ht="18.75">
      <c r="A1" s="52" t="s">
        <v>69</v>
      </c>
      <c r="B1" s="51"/>
      <c r="C1" s="2"/>
      <c r="D1" s="2"/>
      <c r="E1" s="2"/>
      <c r="F1" s="57"/>
      <c r="G1" s="57"/>
      <c r="H1" s="57"/>
      <c r="I1" s="57"/>
    </row>
    <row r="2" spans="1:9" s="1" customFormat="1" ht="18.75">
      <c r="A2" s="95" t="s">
        <v>58</v>
      </c>
      <c r="B2" s="95"/>
      <c r="C2" s="95"/>
      <c r="D2" s="95"/>
      <c r="E2" s="95"/>
      <c r="F2" s="95"/>
      <c r="G2" s="95"/>
      <c r="H2" s="95"/>
      <c r="I2" s="95"/>
    </row>
    <row r="3" spans="1:9" s="1" customFormat="1" ht="18.75">
      <c r="A3" s="95" t="s">
        <v>59</v>
      </c>
      <c r="B3" s="95"/>
      <c r="C3" s="95"/>
      <c r="D3" s="95"/>
      <c r="E3" s="95"/>
      <c r="F3" s="95"/>
      <c r="G3" s="95"/>
      <c r="H3" s="95"/>
      <c r="I3" s="95"/>
    </row>
    <row r="4" spans="1:9" s="1" customFormat="1" ht="33">
      <c r="A4" s="34"/>
      <c r="C4" s="2" t="s">
        <v>60</v>
      </c>
      <c r="D4" s="2"/>
      <c r="E4" s="2"/>
      <c r="F4" s="2"/>
      <c r="G4" s="2"/>
      <c r="H4" s="2"/>
      <c r="I4" s="2"/>
    </row>
    <row r="5" spans="1:9" s="1" customFormat="1" ht="17.25">
      <c r="A5" s="34"/>
      <c r="B5" s="35" t="s">
        <v>65</v>
      </c>
      <c r="C5" s="36"/>
      <c r="D5" s="35" t="s">
        <v>70</v>
      </c>
      <c r="E5" s="36"/>
      <c r="F5" s="35" t="s">
        <v>70</v>
      </c>
      <c r="G5" s="36"/>
      <c r="H5" s="36"/>
      <c r="I5" s="36"/>
    </row>
    <row r="6" spans="1:9" ht="18.75">
      <c r="A6" s="37"/>
      <c r="B6" s="58" t="s">
        <v>74</v>
      </c>
      <c r="C6" s="35" t="s">
        <v>85</v>
      </c>
      <c r="D6" s="35"/>
      <c r="E6" s="58"/>
      <c r="F6" s="58"/>
      <c r="G6" s="58"/>
      <c r="H6" s="58"/>
      <c r="I6" s="58"/>
    </row>
    <row r="7" spans="1:9" s="1" customFormat="1" ht="18.75">
      <c r="A7" s="37"/>
      <c r="B7" s="58"/>
      <c r="C7" s="35"/>
      <c r="D7" s="35"/>
      <c r="E7" s="58"/>
      <c r="F7" s="58"/>
      <c r="G7" s="58"/>
      <c r="H7" s="58"/>
      <c r="I7" s="58"/>
    </row>
    <row r="8" spans="1:9" ht="15.75">
      <c r="A8" s="59" t="s">
        <v>0</v>
      </c>
      <c r="B8" s="59" t="s">
        <v>72</v>
      </c>
      <c r="C8" s="59" t="s">
        <v>73</v>
      </c>
      <c r="D8" s="60" t="s">
        <v>51</v>
      </c>
      <c r="E8" s="60" t="s">
        <v>52</v>
      </c>
      <c r="F8" s="60" t="s">
        <v>53</v>
      </c>
      <c r="G8" s="60" t="s">
        <v>54</v>
      </c>
      <c r="H8" s="61" t="s">
        <v>55</v>
      </c>
      <c r="I8" s="61" t="s">
        <v>56</v>
      </c>
    </row>
    <row r="9" spans="1:9" ht="19.5" customHeight="1">
      <c r="A9" s="44">
        <v>1</v>
      </c>
      <c r="B9" s="41" t="s">
        <v>18</v>
      </c>
      <c r="C9" s="42" t="s">
        <v>32</v>
      </c>
      <c r="D9" s="33">
        <v>11.25</v>
      </c>
      <c r="E9" s="33"/>
      <c r="F9" s="33"/>
      <c r="G9" s="66">
        <v>11.25</v>
      </c>
      <c r="H9" s="33"/>
      <c r="I9" s="33"/>
    </row>
    <row r="10" spans="1:9" ht="19.5" customHeight="1">
      <c r="A10" s="44">
        <v>2</v>
      </c>
      <c r="B10" s="41" t="s">
        <v>26</v>
      </c>
      <c r="C10" s="42" t="s">
        <v>27</v>
      </c>
      <c r="D10" s="33">
        <v>13.75</v>
      </c>
      <c r="E10" s="33"/>
      <c r="F10" s="33"/>
      <c r="G10" s="66">
        <v>13.75</v>
      </c>
      <c r="H10" s="33"/>
      <c r="I10" s="33"/>
    </row>
    <row r="11" spans="1:9" ht="19.5" customHeight="1">
      <c r="A11" s="44">
        <v>3</v>
      </c>
      <c r="B11" s="43" t="s">
        <v>10</v>
      </c>
      <c r="C11" s="44" t="s">
        <v>3</v>
      </c>
      <c r="D11" s="33">
        <v>12.5</v>
      </c>
      <c r="E11" s="33"/>
      <c r="F11" s="33"/>
      <c r="G11" s="66">
        <v>12.5</v>
      </c>
      <c r="H11" s="33"/>
      <c r="I11" s="33"/>
    </row>
    <row r="12" spans="1:9" ht="19.5" customHeight="1">
      <c r="A12" s="44">
        <v>4</v>
      </c>
      <c r="B12" s="44" t="s">
        <v>34</v>
      </c>
      <c r="C12" s="44" t="s">
        <v>35</v>
      </c>
      <c r="D12" s="33">
        <v>12.75</v>
      </c>
      <c r="E12" s="33"/>
      <c r="F12" s="33"/>
      <c r="G12" s="66">
        <v>12.75</v>
      </c>
      <c r="H12" s="33"/>
      <c r="I12" s="33"/>
    </row>
    <row r="13" spans="1:9" ht="19.5" customHeight="1">
      <c r="A13" s="44">
        <v>5</v>
      </c>
      <c r="B13" s="44" t="s">
        <v>16</v>
      </c>
      <c r="C13" s="45" t="s">
        <v>17</v>
      </c>
      <c r="D13" s="33">
        <v>12</v>
      </c>
      <c r="E13" s="33"/>
      <c r="F13" s="33"/>
      <c r="G13" s="66">
        <v>12</v>
      </c>
      <c r="H13" s="33"/>
      <c r="I13" s="33"/>
    </row>
    <row r="14" spans="1:9" ht="19.5" customHeight="1">
      <c r="A14" s="44">
        <v>6</v>
      </c>
      <c r="B14" s="44" t="s">
        <v>22</v>
      </c>
      <c r="C14" s="44" t="s">
        <v>23</v>
      </c>
      <c r="D14" s="33">
        <v>13.5</v>
      </c>
      <c r="E14" s="33"/>
      <c r="F14" s="33"/>
      <c r="G14" s="66">
        <v>13.5</v>
      </c>
      <c r="H14" s="33"/>
      <c r="I14" s="33"/>
    </row>
    <row r="15" spans="1:9" ht="19.5" customHeight="1">
      <c r="A15" s="44">
        <v>7</v>
      </c>
      <c r="B15" s="47" t="s">
        <v>24</v>
      </c>
      <c r="C15" s="44" t="s">
        <v>12</v>
      </c>
      <c r="D15" s="33">
        <v>12</v>
      </c>
      <c r="E15" s="33"/>
      <c r="F15" s="33"/>
      <c r="G15" s="66">
        <v>12</v>
      </c>
      <c r="H15" s="33"/>
      <c r="I15" s="33"/>
    </row>
    <row r="16" spans="1:9" ht="19.5" customHeight="1">
      <c r="A16" s="44">
        <v>8</v>
      </c>
      <c r="B16" s="44" t="s">
        <v>13</v>
      </c>
      <c r="C16" s="44" t="s">
        <v>11</v>
      </c>
      <c r="D16" s="66">
        <v>0</v>
      </c>
      <c r="E16" s="33"/>
      <c r="F16" s="33"/>
      <c r="G16" s="66">
        <v>0</v>
      </c>
      <c r="H16" s="33"/>
      <c r="I16" s="33"/>
    </row>
    <row r="17" spans="1:9" ht="19.5" customHeight="1">
      <c r="A17" s="44">
        <v>9</v>
      </c>
      <c r="B17" s="46" t="s">
        <v>7</v>
      </c>
      <c r="C17" s="46" t="s">
        <v>8</v>
      </c>
      <c r="D17" s="33">
        <v>11.75</v>
      </c>
      <c r="E17" s="33"/>
      <c r="F17" s="33"/>
      <c r="G17" s="66">
        <v>11.75</v>
      </c>
      <c r="H17" s="33"/>
      <c r="I17" s="33"/>
    </row>
    <row r="18" spans="1:9" ht="19.5" customHeight="1">
      <c r="A18" s="44">
        <v>10</v>
      </c>
      <c r="B18" s="42" t="s">
        <v>30</v>
      </c>
      <c r="C18" s="48" t="s">
        <v>31</v>
      </c>
      <c r="D18" s="66">
        <v>0</v>
      </c>
      <c r="E18" s="33"/>
      <c r="F18" s="33"/>
      <c r="G18" s="66">
        <v>0</v>
      </c>
      <c r="H18" s="33"/>
      <c r="I18" s="33"/>
    </row>
  </sheetData>
  <sheetProtection/>
  <mergeCells count="2">
    <mergeCell ref="A2:I2"/>
    <mergeCell ref="A3:I3"/>
  </mergeCells>
  <printOptions/>
  <pageMargins left="0.7" right="0.08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24" sqref="G24"/>
    </sheetView>
  </sheetViews>
  <sheetFormatPr defaultColWidth="11.421875" defaultRowHeight="15"/>
  <cols>
    <col min="1" max="1" width="5.00390625" style="0" customWidth="1"/>
    <col min="2" max="2" width="18.7109375" style="0" customWidth="1"/>
    <col min="3" max="3" width="17.57421875" style="0" customWidth="1"/>
    <col min="4" max="4" width="8.140625" style="0" customWidth="1"/>
    <col min="5" max="5" width="7.140625" style="0" customWidth="1"/>
    <col min="6" max="6" width="7.28125" style="0" customWidth="1"/>
    <col min="7" max="8" width="6.7109375" style="0" customWidth="1"/>
    <col min="9" max="9" width="8.7109375" style="0" customWidth="1"/>
  </cols>
  <sheetData>
    <row r="1" spans="1:9" s="1" customFormat="1" ht="18.75">
      <c r="A1" s="52" t="s">
        <v>66</v>
      </c>
      <c r="B1" s="51"/>
      <c r="C1" s="2"/>
      <c r="D1" s="2"/>
      <c r="E1" s="2"/>
      <c r="F1" s="57"/>
      <c r="G1" s="57"/>
      <c r="H1" s="57"/>
      <c r="I1" s="57"/>
    </row>
    <row r="2" spans="1:9" s="1" customFormat="1" ht="18.75">
      <c r="A2" s="95" t="s">
        <v>58</v>
      </c>
      <c r="B2" s="95"/>
      <c r="C2" s="95"/>
      <c r="D2" s="95"/>
      <c r="E2" s="95"/>
      <c r="F2" s="95"/>
      <c r="G2" s="95"/>
      <c r="H2" s="95"/>
      <c r="I2" s="95"/>
    </row>
    <row r="3" spans="1:9" s="1" customFormat="1" ht="18.75">
      <c r="A3" s="95" t="s">
        <v>59</v>
      </c>
      <c r="B3" s="95"/>
      <c r="C3" s="95"/>
      <c r="D3" s="95"/>
      <c r="E3" s="95"/>
      <c r="F3" s="95"/>
      <c r="G3" s="95"/>
      <c r="H3" s="95"/>
      <c r="I3" s="95"/>
    </row>
    <row r="4" spans="1:9" s="1" customFormat="1" ht="33">
      <c r="A4" s="34"/>
      <c r="C4" s="2" t="s">
        <v>60</v>
      </c>
      <c r="D4" s="2"/>
      <c r="E4" s="2"/>
      <c r="F4" s="2"/>
      <c r="G4" s="2"/>
      <c r="H4" s="2"/>
      <c r="I4" s="2"/>
    </row>
    <row r="5" spans="1:9" ht="17.25">
      <c r="A5" s="34"/>
      <c r="B5" s="35" t="s">
        <v>65</v>
      </c>
      <c r="C5" s="36"/>
      <c r="D5" s="35" t="s">
        <v>61</v>
      </c>
      <c r="E5" s="35"/>
      <c r="F5" s="36"/>
      <c r="G5" s="36"/>
      <c r="H5" s="36"/>
      <c r="I5" s="36"/>
    </row>
    <row r="6" spans="1:9" ht="17.25">
      <c r="A6" s="35" t="s">
        <v>68</v>
      </c>
      <c r="B6" s="35"/>
      <c r="C6" s="35" t="s">
        <v>67</v>
      </c>
      <c r="D6" s="35"/>
      <c r="E6" s="35"/>
      <c r="F6" s="35"/>
      <c r="G6" s="35"/>
      <c r="H6" s="35"/>
      <c r="I6" s="35"/>
    </row>
    <row r="7" spans="1:9" ht="14.25">
      <c r="A7" s="28" t="s">
        <v>0</v>
      </c>
      <c r="B7" s="28" t="s">
        <v>1</v>
      </c>
      <c r="C7" s="28" t="s">
        <v>2</v>
      </c>
      <c r="D7" s="29" t="s">
        <v>51</v>
      </c>
      <c r="E7" s="29" t="s">
        <v>52</v>
      </c>
      <c r="F7" s="29" t="s">
        <v>53</v>
      </c>
      <c r="G7" s="29" t="s">
        <v>54</v>
      </c>
      <c r="H7" s="30" t="s">
        <v>55</v>
      </c>
      <c r="I7" s="30" t="s">
        <v>56</v>
      </c>
    </row>
    <row r="8" spans="1:9" ht="15">
      <c r="A8" s="26">
        <v>1</v>
      </c>
      <c r="B8" s="13" t="s">
        <v>26</v>
      </c>
      <c r="C8" s="8" t="s">
        <v>27</v>
      </c>
      <c r="D8" s="33">
        <v>11.5</v>
      </c>
      <c r="E8" s="33"/>
      <c r="F8" s="33">
        <v>14</v>
      </c>
      <c r="G8" s="32">
        <f aca="true" t="shared" si="0" ref="G8:G13">AVERAGE((D8+F8)/2)</f>
        <v>12.75</v>
      </c>
      <c r="H8" s="31"/>
      <c r="I8" s="31"/>
    </row>
    <row r="9" spans="1:9" ht="15">
      <c r="A9" s="26">
        <v>2</v>
      </c>
      <c r="B9" s="12" t="s">
        <v>10</v>
      </c>
      <c r="C9" s="6" t="s">
        <v>3</v>
      </c>
      <c r="D9" s="33">
        <v>12.5</v>
      </c>
      <c r="E9" s="33"/>
      <c r="F9" s="33">
        <v>12</v>
      </c>
      <c r="G9" s="32">
        <f t="shared" si="0"/>
        <v>12.25</v>
      </c>
      <c r="H9" s="31"/>
      <c r="I9" s="31"/>
    </row>
    <row r="10" spans="1:9" ht="15">
      <c r="A10" s="26">
        <v>3</v>
      </c>
      <c r="B10" s="6" t="s">
        <v>16</v>
      </c>
      <c r="C10" s="25" t="s">
        <v>17</v>
      </c>
      <c r="D10" s="33">
        <v>2</v>
      </c>
      <c r="E10" s="33"/>
      <c r="F10" s="33">
        <v>13.5</v>
      </c>
      <c r="G10" s="32">
        <f t="shared" si="0"/>
        <v>7.75</v>
      </c>
      <c r="H10" s="31"/>
      <c r="I10" s="31"/>
    </row>
    <row r="11" spans="1:9" ht="15">
      <c r="A11" s="26">
        <v>4</v>
      </c>
      <c r="B11" s="6" t="s">
        <v>22</v>
      </c>
      <c r="C11" s="6" t="s">
        <v>23</v>
      </c>
      <c r="D11" s="33">
        <v>14.25</v>
      </c>
      <c r="E11" s="33"/>
      <c r="F11" s="33">
        <v>14.25</v>
      </c>
      <c r="G11" s="32">
        <f t="shared" si="0"/>
        <v>14.25</v>
      </c>
      <c r="H11" s="31"/>
      <c r="I11" s="31"/>
    </row>
    <row r="12" spans="1:9" ht="15">
      <c r="A12" s="26">
        <v>5</v>
      </c>
      <c r="B12" s="17" t="s">
        <v>24</v>
      </c>
      <c r="C12" s="6" t="s">
        <v>12</v>
      </c>
      <c r="D12" s="33">
        <v>2.5</v>
      </c>
      <c r="E12" s="33"/>
      <c r="F12" s="33">
        <v>12.5</v>
      </c>
      <c r="G12" s="32">
        <f t="shared" si="0"/>
        <v>7.5</v>
      </c>
      <c r="H12" s="31"/>
      <c r="I12" s="31"/>
    </row>
    <row r="13" spans="1:9" ht="15">
      <c r="A13" s="26">
        <v>6</v>
      </c>
      <c r="B13" s="11" t="s">
        <v>7</v>
      </c>
      <c r="C13" s="11" t="s">
        <v>8</v>
      </c>
      <c r="D13" s="33">
        <v>14.75</v>
      </c>
      <c r="E13" s="33"/>
      <c r="F13" s="33">
        <v>11</v>
      </c>
      <c r="G13" s="32">
        <f t="shared" si="0"/>
        <v>12.875</v>
      </c>
      <c r="H13" s="31"/>
      <c r="I13" s="31"/>
    </row>
    <row r="14" spans="1:3" ht="14.25">
      <c r="A14" s="27"/>
      <c r="B14" s="27"/>
      <c r="C14" s="27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22" sqref="M22"/>
    </sheetView>
  </sheetViews>
  <sheetFormatPr defaultColWidth="11.421875" defaultRowHeight="15"/>
  <cols>
    <col min="1" max="1" width="3.28125" style="0" customWidth="1"/>
    <col min="2" max="2" width="15.00390625" style="0" customWidth="1"/>
    <col min="3" max="3" width="18.140625" style="0" customWidth="1"/>
    <col min="4" max="4" width="7.8515625" style="0" customWidth="1"/>
    <col min="5" max="5" width="6.7109375" style="0" customWidth="1"/>
    <col min="6" max="6" width="6.28125" style="0" customWidth="1"/>
    <col min="7" max="7" width="6.140625" style="0" customWidth="1"/>
    <col min="8" max="8" width="5.7109375" style="0" customWidth="1"/>
    <col min="9" max="9" width="8.421875" style="0" customWidth="1"/>
  </cols>
  <sheetData>
    <row r="1" spans="1:9" s="1" customFormat="1" ht="18.75">
      <c r="A1" s="96" t="s">
        <v>57</v>
      </c>
      <c r="B1" s="96"/>
      <c r="C1" s="96"/>
      <c r="D1" s="96"/>
      <c r="E1" s="96"/>
      <c r="F1" s="96"/>
      <c r="G1" s="96"/>
      <c r="H1" s="96"/>
      <c r="I1" s="96"/>
    </row>
    <row r="2" spans="1:9" s="1" customFormat="1" ht="18.75">
      <c r="A2" s="95" t="s">
        <v>58</v>
      </c>
      <c r="B2" s="95"/>
      <c r="C2" s="95"/>
      <c r="D2" s="95"/>
      <c r="E2" s="95"/>
      <c r="F2" s="95"/>
      <c r="G2" s="95"/>
      <c r="H2" s="95"/>
      <c r="I2" s="95"/>
    </row>
    <row r="3" spans="1:9" s="1" customFormat="1" ht="18.75">
      <c r="A3" s="95" t="s">
        <v>59</v>
      </c>
      <c r="B3" s="95"/>
      <c r="C3" s="95"/>
      <c r="D3" s="95"/>
      <c r="E3" s="95"/>
      <c r="F3" s="95"/>
      <c r="G3" s="95"/>
      <c r="H3" s="95"/>
      <c r="I3" s="95"/>
    </row>
    <row r="4" spans="1:9" s="1" customFormat="1" ht="33">
      <c r="A4" s="34"/>
      <c r="C4" s="2" t="s">
        <v>60</v>
      </c>
      <c r="D4" s="2"/>
      <c r="E4" s="2"/>
      <c r="F4" s="2"/>
      <c r="G4" s="2"/>
      <c r="H4" s="2"/>
      <c r="I4" s="2"/>
    </row>
    <row r="5" spans="1:9" s="1" customFormat="1" ht="17.25">
      <c r="A5" s="34"/>
      <c r="B5" s="35" t="s">
        <v>65</v>
      </c>
      <c r="C5" s="36"/>
      <c r="D5" s="36"/>
      <c r="E5" s="36"/>
      <c r="F5" s="35" t="s">
        <v>61</v>
      </c>
      <c r="G5" s="36"/>
      <c r="H5" s="36"/>
      <c r="I5" s="36"/>
    </row>
    <row r="6" spans="1:9" ht="17.25">
      <c r="A6" s="37"/>
      <c r="B6" s="35" t="s">
        <v>62</v>
      </c>
      <c r="C6" s="35"/>
      <c r="D6" s="35" t="s">
        <v>63</v>
      </c>
      <c r="E6" s="35"/>
      <c r="F6" s="35"/>
      <c r="G6" s="35"/>
      <c r="H6" s="35"/>
      <c r="I6" s="35"/>
    </row>
    <row r="7" spans="1:9" ht="14.25">
      <c r="A7" s="28" t="s">
        <v>0</v>
      </c>
      <c r="B7" s="28" t="s">
        <v>1</v>
      </c>
      <c r="C7" s="28" t="s">
        <v>2</v>
      </c>
      <c r="D7" s="38" t="s">
        <v>51</v>
      </c>
      <c r="E7" s="39" t="s">
        <v>52</v>
      </c>
      <c r="F7" s="39" t="s">
        <v>64</v>
      </c>
      <c r="G7" s="38" t="s">
        <v>54</v>
      </c>
      <c r="H7" s="40" t="s">
        <v>55</v>
      </c>
      <c r="I7" s="40" t="s">
        <v>56</v>
      </c>
    </row>
    <row r="8" spans="1:9" ht="15">
      <c r="A8" s="44">
        <v>1</v>
      </c>
      <c r="B8" s="41" t="s">
        <v>18</v>
      </c>
      <c r="C8" s="42" t="s">
        <v>32</v>
      </c>
      <c r="D8" s="33">
        <v>12.75</v>
      </c>
      <c r="E8" s="33">
        <v>12.75</v>
      </c>
      <c r="F8" s="33"/>
      <c r="G8" s="49">
        <f>(D8+E8)/2</f>
        <v>12.75</v>
      </c>
      <c r="H8" s="33"/>
      <c r="I8" s="33"/>
    </row>
    <row r="9" spans="1:9" ht="15">
      <c r="A9" s="44">
        <v>2</v>
      </c>
      <c r="B9" s="41" t="s">
        <v>26</v>
      </c>
      <c r="C9" s="42" t="s">
        <v>27</v>
      </c>
      <c r="D9" s="33">
        <v>11.5</v>
      </c>
      <c r="E9" s="33">
        <v>11.5</v>
      </c>
      <c r="F9" s="33"/>
      <c r="G9" s="49">
        <f aca="true" t="shared" si="0" ref="G9:G24">(D9+E9)/2</f>
        <v>11.5</v>
      </c>
      <c r="H9" s="33"/>
      <c r="I9" s="33"/>
    </row>
    <row r="10" spans="1:9" ht="15">
      <c r="A10" s="44">
        <v>3</v>
      </c>
      <c r="B10" s="43" t="s">
        <v>10</v>
      </c>
      <c r="C10" s="44" t="s">
        <v>3</v>
      </c>
      <c r="D10" s="33">
        <v>13.25</v>
      </c>
      <c r="E10" s="33">
        <v>13.25</v>
      </c>
      <c r="F10" s="33"/>
      <c r="G10" s="49">
        <f t="shared" si="0"/>
        <v>13.25</v>
      </c>
      <c r="H10" s="33"/>
      <c r="I10" s="33"/>
    </row>
    <row r="11" spans="1:9" ht="15">
      <c r="A11" s="44">
        <v>4</v>
      </c>
      <c r="B11" s="44" t="s">
        <v>6</v>
      </c>
      <c r="C11" s="44" t="s">
        <v>25</v>
      </c>
      <c r="D11" s="33">
        <v>11.5</v>
      </c>
      <c r="E11" s="33">
        <v>11.5</v>
      </c>
      <c r="F11" s="33"/>
      <c r="G11" s="49">
        <f t="shared" si="0"/>
        <v>11.5</v>
      </c>
      <c r="H11" s="33"/>
      <c r="I11" s="33"/>
    </row>
    <row r="12" spans="1:9" ht="15">
      <c r="A12" s="44">
        <v>5</v>
      </c>
      <c r="B12" s="44" t="s">
        <v>34</v>
      </c>
      <c r="C12" s="44" t="s">
        <v>35</v>
      </c>
      <c r="D12" s="33">
        <v>11.75</v>
      </c>
      <c r="E12" s="33">
        <v>11.75</v>
      </c>
      <c r="F12" s="33"/>
      <c r="G12" s="49">
        <f t="shared" si="0"/>
        <v>11.75</v>
      </c>
      <c r="H12" s="33"/>
      <c r="I12" s="33"/>
    </row>
    <row r="13" spans="1:9" ht="15">
      <c r="A13" s="44">
        <v>6</v>
      </c>
      <c r="B13" s="44" t="s">
        <v>16</v>
      </c>
      <c r="C13" s="45" t="s">
        <v>17</v>
      </c>
      <c r="D13" s="33">
        <v>11</v>
      </c>
      <c r="E13" s="33">
        <v>11</v>
      </c>
      <c r="F13" s="33"/>
      <c r="G13" s="49">
        <f t="shared" si="0"/>
        <v>11</v>
      </c>
      <c r="H13" s="33"/>
      <c r="I13" s="33"/>
    </row>
    <row r="14" spans="1:9" ht="15">
      <c r="A14" s="44">
        <v>7</v>
      </c>
      <c r="B14" s="44" t="s">
        <v>22</v>
      </c>
      <c r="C14" s="44" t="s">
        <v>23</v>
      </c>
      <c r="D14" s="33">
        <v>12.75</v>
      </c>
      <c r="E14" s="33">
        <v>12.75</v>
      </c>
      <c r="F14" s="33"/>
      <c r="G14" s="49">
        <f t="shared" si="0"/>
        <v>12.75</v>
      </c>
      <c r="H14" s="33"/>
      <c r="I14" s="33"/>
    </row>
    <row r="15" spans="1:9" ht="15">
      <c r="A15" s="44">
        <v>8</v>
      </c>
      <c r="B15" s="46" t="s">
        <v>36</v>
      </c>
      <c r="C15" s="46" t="s">
        <v>37</v>
      </c>
      <c r="D15" s="66">
        <v>0</v>
      </c>
      <c r="E15" s="66">
        <v>0</v>
      </c>
      <c r="F15" s="33"/>
      <c r="G15" s="49">
        <f t="shared" si="0"/>
        <v>0</v>
      </c>
      <c r="H15" s="33"/>
      <c r="I15" s="33"/>
    </row>
    <row r="16" spans="1:9" ht="15">
      <c r="A16" s="44">
        <v>9</v>
      </c>
      <c r="B16" s="44" t="s">
        <v>19</v>
      </c>
      <c r="C16" s="44" t="s">
        <v>20</v>
      </c>
      <c r="D16" s="33">
        <v>8.5</v>
      </c>
      <c r="E16" s="33">
        <v>8.5</v>
      </c>
      <c r="F16" s="33"/>
      <c r="G16" s="49">
        <f t="shared" si="0"/>
        <v>8.5</v>
      </c>
      <c r="H16" s="33"/>
      <c r="I16" s="33"/>
    </row>
    <row r="17" spans="1:9" ht="15">
      <c r="A17" s="44">
        <v>10</v>
      </c>
      <c r="B17" s="42" t="s">
        <v>33</v>
      </c>
      <c r="C17" s="42" t="s">
        <v>25</v>
      </c>
      <c r="D17" s="66">
        <v>0</v>
      </c>
      <c r="E17" s="66">
        <v>0</v>
      </c>
      <c r="F17" s="33"/>
      <c r="G17" s="49">
        <f t="shared" si="0"/>
        <v>0</v>
      </c>
      <c r="H17" s="33"/>
      <c r="I17" s="33"/>
    </row>
    <row r="18" spans="1:9" ht="15">
      <c r="A18" s="44">
        <v>11</v>
      </c>
      <c r="B18" s="47" t="s">
        <v>24</v>
      </c>
      <c r="C18" s="44" t="s">
        <v>12</v>
      </c>
      <c r="D18" s="33">
        <v>11.25</v>
      </c>
      <c r="E18" s="33">
        <v>11.25</v>
      </c>
      <c r="F18" s="33"/>
      <c r="G18" s="49">
        <f t="shared" si="0"/>
        <v>11.25</v>
      </c>
      <c r="H18" s="33"/>
      <c r="I18" s="33"/>
    </row>
    <row r="19" spans="1:9" ht="15">
      <c r="A19" s="44">
        <v>12</v>
      </c>
      <c r="B19" s="44" t="s">
        <v>13</v>
      </c>
      <c r="C19" s="44" t="s">
        <v>11</v>
      </c>
      <c r="D19" s="33">
        <v>13</v>
      </c>
      <c r="E19" s="33">
        <v>13</v>
      </c>
      <c r="F19" s="33"/>
      <c r="G19" s="49">
        <f t="shared" si="0"/>
        <v>13</v>
      </c>
      <c r="H19" s="33"/>
      <c r="I19" s="33"/>
    </row>
    <row r="20" spans="1:9" ht="15">
      <c r="A20" s="44">
        <v>13</v>
      </c>
      <c r="B20" s="42" t="s">
        <v>28</v>
      </c>
      <c r="C20" s="42" t="s">
        <v>29</v>
      </c>
      <c r="D20" s="33">
        <v>13.5</v>
      </c>
      <c r="E20" s="33">
        <v>13.5</v>
      </c>
      <c r="F20" s="33"/>
      <c r="G20" s="49">
        <f t="shared" si="0"/>
        <v>13.5</v>
      </c>
      <c r="H20" s="33"/>
      <c r="I20" s="33"/>
    </row>
    <row r="21" spans="1:9" ht="15">
      <c r="A21" s="44">
        <v>14</v>
      </c>
      <c r="B21" s="46" t="s">
        <v>7</v>
      </c>
      <c r="C21" s="46" t="s">
        <v>8</v>
      </c>
      <c r="D21" s="33">
        <v>13</v>
      </c>
      <c r="E21" s="33">
        <v>13</v>
      </c>
      <c r="F21" s="33"/>
      <c r="G21" s="49">
        <f t="shared" si="0"/>
        <v>13</v>
      </c>
      <c r="H21" s="33"/>
      <c r="I21" s="33"/>
    </row>
    <row r="22" spans="1:9" ht="15" customHeight="1">
      <c r="A22" s="44">
        <v>15</v>
      </c>
      <c r="B22" s="44" t="s">
        <v>14</v>
      </c>
      <c r="C22" s="44" t="s">
        <v>15</v>
      </c>
      <c r="D22" s="33">
        <v>14</v>
      </c>
      <c r="E22" s="33">
        <v>14</v>
      </c>
      <c r="F22" s="33"/>
      <c r="G22" s="49">
        <f t="shared" si="0"/>
        <v>14</v>
      </c>
      <c r="H22" s="33"/>
      <c r="I22" s="33"/>
    </row>
    <row r="23" spans="1:9" ht="15" customHeight="1">
      <c r="A23" s="44">
        <v>16</v>
      </c>
      <c r="B23" s="42" t="s">
        <v>9</v>
      </c>
      <c r="C23" s="48" t="s">
        <v>5</v>
      </c>
      <c r="D23" s="33">
        <v>13.25</v>
      </c>
      <c r="E23" s="33">
        <v>13.25</v>
      </c>
      <c r="F23" s="33"/>
      <c r="G23" s="49">
        <f t="shared" si="0"/>
        <v>13.25</v>
      </c>
      <c r="H23" s="33"/>
      <c r="I23" s="33"/>
    </row>
    <row r="24" spans="1:9" ht="15">
      <c r="A24" s="44">
        <v>17</v>
      </c>
      <c r="B24" s="42" t="s">
        <v>30</v>
      </c>
      <c r="C24" s="48" t="s">
        <v>31</v>
      </c>
      <c r="D24" s="66">
        <v>0</v>
      </c>
      <c r="E24" s="66">
        <v>0</v>
      </c>
      <c r="F24" s="33"/>
      <c r="G24" s="49">
        <f t="shared" si="0"/>
        <v>0</v>
      </c>
      <c r="H24" s="33"/>
      <c r="I24" s="33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maths-info</dc:creator>
  <cp:keywords/>
  <dc:description/>
  <cp:lastModifiedBy>Microsoft</cp:lastModifiedBy>
  <cp:lastPrinted>2020-11-14T05:57:57Z</cp:lastPrinted>
  <dcterms:created xsi:type="dcterms:W3CDTF">2019-07-09T13:54:12Z</dcterms:created>
  <dcterms:modified xsi:type="dcterms:W3CDTF">2020-12-07T05:12:58Z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